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4"/>
  </bookViews>
  <sheets>
    <sheet name="North" sheetId="1" r:id="rId1"/>
    <sheet name="East" sheetId="2" r:id="rId2"/>
    <sheet name="South" sheetId="3" r:id="rId3"/>
    <sheet name="West" sheetId="4" r:id="rId4"/>
    <sheet name="Overall" sheetId="5" r:id="rId5"/>
    <sheet name="NRR" sheetId="6" r:id="rId6"/>
    <sheet name="Fee paid" sheetId="7" state="hidden" r:id="rId7"/>
  </sheets>
  <definedNames>
    <definedName name="_xlnm.Print_Area" localSheetId="1">'East'!$A$1:$C$39</definedName>
    <definedName name="_xlnm.Print_Area" localSheetId="6">'Fee paid'!$A$5:$C$82</definedName>
    <definedName name="_xlnm.Print_Area" localSheetId="0">'North'!$A$1:$D$42</definedName>
    <definedName name="_xlnm.Print_Area" localSheetId="4">'Overall'!$A$1:$J$138</definedName>
    <definedName name="_xlnm.Print_Area" localSheetId="2">'South'!$A$1:$D$38</definedName>
    <definedName name="_xlnm.Print_Area" localSheetId="3">'West'!$A$1:$C$23</definedName>
  </definedNames>
  <calcPr fullCalcOnLoad="1"/>
</workbook>
</file>

<file path=xl/sharedStrings.xml><?xml version="1.0" encoding="utf-8"?>
<sst xmlns="http://schemas.openxmlformats.org/spreadsheetml/2006/main" count="1462" uniqueCount="370">
  <si>
    <t>Group 1</t>
  </si>
  <si>
    <t>Queen Elizabeth’s Hospital</t>
  </si>
  <si>
    <t>Group 2</t>
  </si>
  <si>
    <t>Group 3</t>
  </si>
  <si>
    <t>Group 4</t>
  </si>
  <si>
    <t>Group 5</t>
  </si>
  <si>
    <t>Group 6</t>
  </si>
  <si>
    <t xml:space="preserve">Eastern section </t>
  </si>
  <si>
    <r>
      <t xml:space="preserve">Coordinator: </t>
    </r>
    <r>
      <rPr>
        <b/>
        <sz val="12"/>
        <rFont val="Times New Roman"/>
        <family val="1"/>
      </rPr>
      <t>John Wake</t>
    </r>
  </si>
  <si>
    <t>Group 1 </t>
  </si>
  <si>
    <t>Royal Hospital School, Holbrook</t>
  </si>
  <si>
    <t>Group 2 </t>
  </si>
  <si>
    <r>
      <t>Group 4 </t>
    </r>
    <r>
      <rPr>
        <b/>
        <sz val="12"/>
        <rFont val="Times New Roman"/>
        <family val="1"/>
      </rPr>
      <t>  </t>
    </r>
  </si>
  <si>
    <t>North region</t>
  </si>
  <si>
    <t>North East section</t>
  </si>
  <si>
    <t>South region</t>
  </si>
  <si>
    <r>
      <t xml:space="preserve">Coordinator: </t>
    </r>
    <r>
      <rPr>
        <b/>
        <sz val="12"/>
        <rFont val="Times New Roman"/>
        <family val="1"/>
      </rPr>
      <t>John Cooper</t>
    </r>
  </si>
  <si>
    <t>South Central section</t>
  </si>
  <si>
    <t>}</t>
  </si>
  <si>
    <t>at King's Canterbury</t>
  </si>
  <si>
    <t>at Tonbridge</t>
  </si>
  <si>
    <t>Date</t>
  </si>
  <si>
    <t>Venue</t>
  </si>
  <si>
    <t>see regional page</t>
  </si>
  <si>
    <t>Dates and venues</t>
  </si>
  <si>
    <t xml:space="preserve">Group 1 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</si>
  <si>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</si>
  <si>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</si>
  <si>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</si>
  <si>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</si>
  <si>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Leeds GS</t>
  </si>
  <si>
    <t>SEMI-FINALS AND FINALS</t>
  </si>
  <si>
    <t>Lord's (Nursery Ground)</t>
  </si>
  <si>
    <t>Group 1 winner:</t>
  </si>
  <si>
    <t>Group 2 winner:</t>
  </si>
  <si>
    <t>Group 3 winner:</t>
  </si>
  <si>
    <t>Group 4 winner:</t>
  </si>
  <si>
    <t>Group 5 winner:</t>
  </si>
  <si>
    <t>Group 6 winner:</t>
  </si>
  <si>
    <t>Group  1 winner:</t>
  </si>
  <si>
    <t>Group 1  winner:</t>
  </si>
  <si>
    <t>Lancing</t>
  </si>
  <si>
    <r>
      <t xml:space="preserve">Coordinator: </t>
    </r>
    <r>
      <rPr>
        <b/>
        <sz val="12"/>
        <rFont val="Times New Roman"/>
        <family val="1"/>
      </rPr>
      <t xml:space="preserve">John Bobby </t>
    </r>
  </si>
  <si>
    <t>Easter section A</t>
  </si>
  <si>
    <t>Eastern section B</t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</si>
  <si>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</si>
  <si>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</si>
  <si>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</si>
  <si>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</si>
  <si>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</si>
  <si>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</si>
  <si>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</si>
  <si>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</si>
  <si>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</si>
  <si>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</si>
  <si>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Wolverhampton GS</t>
  </si>
  <si>
    <t>Higher</t>
  </si>
  <si>
    <t>is better</t>
  </si>
  <si>
    <t>St Edmund’s, Canterbury</t>
  </si>
  <si>
    <t>Match 4</t>
  </si>
  <si>
    <t xml:space="preserve">Match 3 </t>
  </si>
  <si>
    <t>Ardingly</t>
  </si>
  <si>
    <t>Bedford</t>
  </si>
  <si>
    <t>Bristol GS</t>
  </si>
  <si>
    <t>Bromsgrove</t>
  </si>
  <si>
    <t>Denstone</t>
  </si>
  <si>
    <t>Ellesmere</t>
  </si>
  <si>
    <t>Monmouth</t>
  </si>
  <si>
    <t>Norwich</t>
  </si>
  <si>
    <t>Reed's</t>
  </si>
  <si>
    <t>RGS Worcester</t>
  </si>
  <si>
    <t>Solihull</t>
  </si>
  <si>
    <t>St Lawrence</t>
  </si>
  <si>
    <t>Sutton Valence</t>
  </si>
  <si>
    <t>Canford</t>
  </si>
  <si>
    <t>Shrewsbury</t>
  </si>
  <si>
    <t>KES Birmongham</t>
  </si>
  <si>
    <t>Bloxham</t>
  </si>
  <si>
    <t>Malvern</t>
  </si>
  <si>
    <t>Subscription paid</t>
  </si>
  <si>
    <t>at Reigate</t>
  </si>
  <si>
    <r>
      <t xml:space="preserve">Coordinator: </t>
    </r>
    <r>
      <rPr>
        <b/>
        <sz val="12"/>
        <rFont val="Times New Roman"/>
        <family val="1"/>
      </rPr>
      <t>Andy Whittall</t>
    </r>
  </si>
  <si>
    <t>Midlands section</t>
  </si>
  <si>
    <t>WINNERS 2011</t>
  </si>
  <si>
    <t>as arranged</t>
  </si>
  <si>
    <t>Ashville</t>
  </si>
  <si>
    <t>Hull Collegiate</t>
  </si>
  <si>
    <t>QEGS Wakefield</t>
  </si>
  <si>
    <t>Pocklington</t>
  </si>
  <si>
    <t>Silcoates</t>
  </si>
  <si>
    <t>Scarborough College</t>
  </si>
  <si>
    <t>St Peter's York</t>
  </si>
  <si>
    <t>Woodhouse Grove</t>
  </si>
  <si>
    <t xml:space="preserve">Barnard Castle </t>
  </si>
  <si>
    <t>Dame Allan's</t>
  </si>
  <si>
    <t>Durham</t>
  </si>
  <si>
    <t>King's Tynemouth</t>
  </si>
  <si>
    <t>RGS Newcastle</t>
  </si>
  <si>
    <t>Wed May 11th</t>
  </si>
  <si>
    <t>St Peter's</t>
  </si>
  <si>
    <t>Wed May 4th &amp; 11th</t>
  </si>
  <si>
    <t>at Durham/ RGS</t>
  </si>
  <si>
    <t>Sedbergh</t>
  </si>
  <si>
    <t>Rossall</t>
  </si>
  <si>
    <t>RGS Lancaster</t>
  </si>
  <si>
    <t>Kirkham GS</t>
  </si>
  <si>
    <t>QEGS Blackburn</t>
  </si>
  <si>
    <t>King's Chester</t>
  </si>
  <si>
    <t xml:space="preserve">Arnold </t>
  </si>
  <si>
    <t xml:space="preserve">Bolton </t>
  </si>
  <si>
    <t xml:space="preserve">MT Crosby </t>
  </si>
  <si>
    <t xml:space="preserve">Liverpool </t>
  </si>
  <si>
    <t>Cheadle Hulme</t>
  </si>
  <si>
    <t>Wrekin</t>
  </si>
  <si>
    <t>Stockport GS</t>
  </si>
  <si>
    <t>King's Macclesfield</t>
  </si>
  <si>
    <t>on Wed May 4th</t>
  </si>
  <si>
    <t>ar Sedbergh</t>
  </si>
  <si>
    <t>at KEQMS Lytham</t>
  </si>
  <si>
    <t>at Liverpool</t>
  </si>
  <si>
    <t>at Cheadle Hulme</t>
  </si>
  <si>
    <t>venue as arranged</t>
  </si>
  <si>
    <t>Midlands section winners:</t>
  </si>
  <si>
    <t>To represent the East and Midlands at Lord's:</t>
  </si>
  <si>
    <t xml:space="preserve">Ipswich </t>
  </si>
  <si>
    <t xml:space="preserve">The Perse      </t>
  </si>
  <si>
    <t xml:space="preserve">The Leys </t>
  </si>
  <si>
    <t xml:space="preserve">Felsted </t>
  </si>
  <si>
    <t>King's Ely</t>
  </si>
  <si>
    <t xml:space="preserve">Framlingham </t>
  </si>
  <si>
    <t xml:space="preserve">Chigwell </t>
  </si>
  <si>
    <t xml:space="preserve">Forest </t>
  </si>
  <si>
    <r>
      <t>Culford</t>
    </r>
    <r>
      <rPr>
        <b/>
        <sz val="12"/>
        <rFont val="Times New Roman"/>
        <family val="1"/>
      </rPr>
      <t> </t>
    </r>
  </si>
  <si>
    <t>Nottingham HS</t>
  </si>
  <si>
    <t xml:space="preserve">Oakham </t>
  </si>
  <si>
    <t xml:space="preserve">Repton </t>
  </si>
  <si>
    <t xml:space="preserve">Worksop </t>
  </si>
  <si>
    <t xml:space="preserve">Bedford Modern </t>
  </si>
  <si>
    <t xml:space="preserve">Uppingham </t>
  </si>
  <si>
    <t xml:space="preserve">Oundle </t>
  </si>
  <si>
    <t xml:space="preserve">Stamford </t>
  </si>
  <si>
    <t xml:space="preserve">Rugby </t>
  </si>
  <si>
    <t>Stowe</t>
  </si>
  <si>
    <t>St Albans</t>
  </si>
  <si>
    <t>Berkhamsted</t>
  </si>
  <si>
    <t>Abingdon</t>
  </si>
  <si>
    <t>Magdalen College</t>
  </si>
  <si>
    <t>Dauntsey's</t>
  </si>
  <si>
    <t>St Edward's Oxford</t>
  </si>
  <si>
    <t>Oratory</t>
  </si>
  <si>
    <t>Wellington</t>
  </si>
  <si>
    <t>Dr Challoner's</t>
  </si>
  <si>
    <t>Bradfield</t>
  </si>
  <si>
    <t>Lord Wandsworth</t>
  </si>
  <si>
    <t>Pangbourne</t>
  </si>
  <si>
    <t>Sunday May 1st</t>
  </si>
  <si>
    <t>at Stowe</t>
  </si>
  <si>
    <t>Sunday May 8th</t>
  </si>
  <si>
    <t>at St Edward's</t>
  </si>
  <si>
    <t>at Oratory</t>
  </si>
  <si>
    <t>at Bradfield</t>
  </si>
  <si>
    <t>West section winner;</t>
  </si>
  <si>
    <r>
      <t xml:space="preserve">Co-ordinator: </t>
    </r>
    <r>
      <rPr>
        <b/>
        <sz val="12"/>
        <rFont val="Times New Roman"/>
        <family val="1"/>
      </rPr>
      <t>Steve Tomlinson</t>
    </r>
  </si>
  <si>
    <t>The West section winners play the Soutn Central section winners to produce a semi-finalist for Lord's</t>
  </si>
  <si>
    <t>To represent the West and South Central at Lord's:</t>
  </si>
  <si>
    <t>South Central section winners:</t>
  </si>
  <si>
    <t xml:space="preserve">Clifton </t>
  </si>
  <si>
    <t xml:space="preserve">Wycliffe </t>
  </si>
  <si>
    <t>King Edward’s Bath</t>
  </si>
  <si>
    <t xml:space="preserve">Monkton Combe </t>
  </si>
  <si>
    <t xml:space="preserve">Prior Park </t>
  </si>
  <si>
    <t xml:space="preserve">Kingswood </t>
  </si>
  <si>
    <t xml:space="preserve">Taunton </t>
  </si>
  <si>
    <t>King’s Taunton</t>
  </si>
  <si>
    <t>Queen's Taunton</t>
  </si>
  <si>
    <t xml:space="preserve">Blundell’s </t>
  </si>
  <si>
    <t xml:space="preserve">Plymouth </t>
  </si>
  <si>
    <t xml:space="preserve">Bryanston </t>
  </si>
  <si>
    <t xml:space="preserve">Sherborne </t>
  </si>
  <si>
    <t>West section</t>
  </si>
  <si>
    <t>North-East section winner:</t>
  </si>
  <si>
    <t>North-West section winner:</t>
  </si>
  <si>
    <t>The North East winners play the North-West winners to produce a semi-finalist for Lord's</t>
  </si>
  <si>
    <t>To represent the North at Lord's</t>
  </si>
  <si>
    <t>King’s, Canterbury</t>
  </si>
  <si>
    <t xml:space="preserve">Dover </t>
  </si>
  <si>
    <t xml:space="preserve">St Bede’s </t>
  </si>
  <si>
    <t xml:space="preserve">Brighton </t>
  </si>
  <si>
    <t xml:space="preserve">Tonbridge </t>
  </si>
  <si>
    <t xml:space="preserve">The Judd </t>
  </si>
  <si>
    <t xml:space="preserve">Sevenoaks </t>
  </si>
  <si>
    <t>Whitgift</t>
  </si>
  <si>
    <t>Epsom</t>
  </si>
  <si>
    <t>Hampton</t>
  </si>
  <si>
    <t>Colfe's</t>
  </si>
  <si>
    <t>Langley Park</t>
  </si>
  <si>
    <t>St John's Leatherhead</t>
  </si>
  <si>
    <t>John Fisher</t>
  </si>
  <si>
    <t>Eltham</t>
  </si>
  <si>
    <t>Alleyn's</t>
  </si>
  <si>
    <t>KCS Wimbledon</t>
  </si>
  <si>
    <t>Trinity Croydon</t>
  </si>
  <si>
    <t>Dulwich</t>
  </si>
  <si>
    <t>Group 4 winner\:</t>
  </si>
  <si>
    <t>South London section winner:</t>
  </si>
  <si>
    <t>St George's Weybridge</t>
  </si>
  <si>
    <t>Reigate GS</t>
  </si>
  <si>
    <t>at Lancing</t>
  </si>
  <si>
    <t>South-East section winner:</t>
  </si>
  <si>
    <t>South London section</t>
  </si>
  <si>
    <t>KEQMS Lytham</t>
  </si>
  <si>
    <t>The South East winners play the South London winners to produce a semi-finalist for Lord's</t>
  </si>
  <si>
    <t>To represent the South at Lord's</t>
  </si>
  <si>
    <t>Friday July 8th</t>
  </si>
  <si>
    <t>Millfield</t>
  </si>
  <si>
    <t>Eastern section A winners:</t>
  </si>
  <si>
    <t>Eastern section B winners:</t>
  </si>
  <si>
    <t>at Felsted</t>
  </si>
  <si>
    <t>on or before Sunday May 15th</t>
  </si>
  <si>
    <t>at Repton</t>
  </si>
  <si>
    <t>Sunday May 15th</t>
  </si>
  <si>
    <t>at Bedford</t>
  </si>
  <si>
    <t>at Rugby</t>
  </si>
  <si>
    <t>at KES Birmingham</t>
  </si>
  <si>
    <t>at Solihull</t>
  </si>
  <si>
    <t>Bury GS</t>
  </si>
  <si>
    <t>Oswestry</t>
  </si>
  <si>
    <t>(Millfield)</t>
  </si>
  <si>
    <t>Chislehurst &amp; Sidcup Grammar School</t>
  </si>
  <si>
    <t>Arnold School</t>
  </si>
  <si>
    <t>Colfe’s School</t>
  </si>
  <si>
    <t>Merchant Taylors’ School</t>
  </si>
  <si>
    <t>Dr. Challoner’s Grammar School</t>
  </si>
  <si>
    <t>Lancing College</t>
  </si>
  <si>
    <t>Sevenoaks school</t>
  </si>
  <si>
    <t>Wycliffe College</t>
  </si>
  <si>
    <t>Stockport Grammar School</t>
  </si>
  <si>
    <t>Dame Allan’s Schools (Newcastle)</t>
  </si>
  <si>
    <t>Plymouth College</t>
  </si>
  <si>
    <t>Cheadle Hulme School (Cheshire)</t>
  </si>
  <si>
    <t>King Edwards School (Bath)</t>
  </si>
  <si>
    <t>Reigate Grammar School</t>
  </si>
  <si>
    <t>Gordonstoun Schools</t>
  </si>
  <si>
    <t>Wymondham College</t>
  </si>
  <si>
    <t>Bromsgrove School</t>
  </si>
  <si>
    <t>St. Albans School</t>
  </si>
  <si>
    <t>Bolton School</t>
  </si>
  <si>
    <t>Rugby School</t>
  </si>
  <si>
    <t>Queens College, Taunton</t>
  </si>
  <si>
    <t>Dulwich College</t>
  </si>
  <si>
    <t>QEGS (Lancashire)</t>
  </si>
  <si>
    <t>Alleyn’s</t>
  </si>
  <si>
    <t>Fettes College</t>
  </si>
  <si>
    <t>Ellesmere College</t>
  </si>
  <si>
    <t>QEH Bristol</t>
  </si>
  <si>
    <t>Trinity School</t>
  </si>
  <si>
    <t>Kirkham Grammar School</t>
  </si>
  <si>
    <t>Pangbourne College</t>
  </si>
  <si>
    <t>St Paul’s School</t>
  </si>
  <si>
    <t>QEGS (Blackburn) if different from Lancashire above</t>
  </si>
  <si>
    <t>Oundle</t>
  </si>
  <si>
    <t>St George's</t>
  </si>
  <si>
    <t>Wells</t>
  </si>
  <si>
    <t>King's (er, which of the twelve???)</t>
  </si>
  <si>
    <t>Manchester GS</t>
  </si>
  <si>
    <t>John Lyon</t>
  </si>
  <si>
    <t>General fund (???)</t>
  </si>
  <si>
    <t>BGS</t>
  </si>
  <si>
    <t>Lyt Sch Kin (???)</t>
  </si>
  <si>
    <t>Taunton</t>
  </si>
  <si>
    <t>Merchiston Castle</t>
  </si>
  <si>
    <t>Hptn (Hampton??)</t>
  </si>
  <si>
    <t>St Edward's</t>
  </si>
  <si>
    <t>Haberdashers'</t>
  </si>
  <si>
    <t>Kingswood</t>
  </si>
  <si>
    <t>Woodard Schools (er, which one?)</t>
  </si>
  <si>
    <t>Schools King (???)</t>
  </si>
  <si>
    <t>Forest</t>
  </si>
  <si>
    <t>Cranleigh</t>
  </si>
  <si>
    <t>Clifton</t>
  </si>
  <si>
    <t>Cheltenham</t>
  </si>
  <si>
    <t>St Edmund's - Canterbury or Ware?</t>
  </si>
  <si>
    <t>Queen Elizabeth's (ahem, which one???)</t>
  </si>
  <si>
    <t>Schools King (???) - again</t>
  </si>
  <si>
    <t>Woodard King's - Taunton???</t>
  </si>
  <si>
    <t>Wboro - Wellingborough???</t>
  </si>
  <si>
    <t>B/S College (???) - Bishop's Stortford??</t>
  </si>
  <si>
    <t>at Chigwell</t>
  </si>
  <si>
    <t>at Malvern</t>
  </si>
  <si>
    <t>at Eltham</t>
  </si>
  <si>
    <t>St Joseph's</t>
  </si>
  <si>
    <t>Adams GS</t>
  </si>
  <si>
    <t>West and South Central region</t>
  </si>
  <si>
    <t>East and Midlands region</t>
  </si>
  <si>
    <t>at KCS</t>
  </si>
  <si>
    <t>at Colfe's</t>
  </si>
  <si>
    <t>at St George's</t>
  </si>
  <si>
    <t>at Shrewsbury</t>
  </si>
  <si>
    <t>King's Canterbury</t>
  </si>
  <si>
    <t>Tonbridge</t>
  </si>
  <si>
    <t>Portsmouth GS</t>
  </si>
  <si>
    <t>Brighton</t>
  </si>
  <si>
    <t>Bolton</t>
  </si>
  <si>
    <t>Felsted</t>
  </si>
  <si>
    <t>Framlingham</t>
  </si>
  <si>
    <t>Worksop</t>
  </si>
  <si>
    <t>Rugby</t>
  </si>
  <si>
    <t>St Paul's</t>
  </si>
  <si>
    <t>King's ????</t>
  </si>
  <si>
    <t>Uppinghma</t>
  </si>
  <si>
    <t>KEQMS</t>
  </si>
  <si>
    <t>Merchiston</t>
  </si>
  <si>
    <t>Bishop's Stortford College</t>
  </si>
  <si>
    <t>St Edmund's Canterbury</t>
  </si>
  <si>
    <t>Fettes</t>
  </si>
  <si>
    <t>Queen Elizabeth ???</t>
  </si>
  <si>
    <t>Kirkham</t>
  </si>
  <si>
    <t>Wellingborough</t>
  </si>
  <si>
    <t>Aldenham</t>
  </si>
  <si>
    <t>King Edward VI</t>
  </si>
  <si>
    <t>Churcher's</t>
  </si>
  <si>
    <t>Bedales</t>
  </si>
  <si>
    <t>Kelly</t>
  </si>
  <si>
    <t>Brentwood</t>
  </si>
  <si>
    <t>Downside</t>
  </si>
  <si>
    <t>Wis (bech?) GS</t>
  </si>
  <si>
    <t>Leys</t>
  </si>
  <si>
    <t>Plymouth</t>
  </si>
  <si>
    <t>Mount St Mary's</t>
  </si>
  <si>
    <t>Bangor</t>
  </si>
  <si>
    <t>Rendcomb</t>
  </si>
  <si>
    <t>Blundell's</t>
  </si>
  <si>
    <t>Merchant Taylors (??)</t>
  </si>
  <si>
    <t>Batley GS</t>
  </si>
  <si>
    <t>Schools King ???</t>
  </si>
  <si>
    <t>Eastbourne</t>
  </si>
  <si>
    <t>WBS ???</t>
  </si>
  <si>
    <t>Trent</t>
  </si>
  <si>
    <t>Seckford ???</t>
  </si>
  <si>
    <t>Kimbolton</t>
  </si>
  <si>
    <t>Harrow</t>
  </si>
  <si>
    <t>Loughborough</t>
  </si>
  <si>
    <t>Oakham</t>
  </si>
  <si>
    <t>Sherborne</t>
  </si>
  <si>
    <t xml:space="preserve">Woodard King's </t>
  </si>
  <si>
    <t>Earlier version</t>
  </si>
  <si>
    <t>KES Birmingham</t>
  </si>
  <si>
    <t>The Grammar School at Leeds</t>
  </si>
  <si>
    <t>Group 4 final winner</t>
  </si>
  <si>
    <t>0</t>
  </si>
  <si>
    <t>The winners of Group four in the first round play Millfield in an extra round to determine the Group 4 final winner</t>
  </si>
  <si>
    <t>The two East section winners play in a three-way play-off with the Midlands winners, as per regulations</t>
  </si>
  <si>
    <t xml:space="preserve">All four group winners play off as per regulations on May 22nd at Pudsey CC </t>
  </si>
  <si>
    <t>All four group winners play off as per regulations. Date and venue to be decided shortly</t>
  </si>
  <si>
    <t>Groups 1 - 3  winners plus best runner-up (on NRR) play off as per  regulations</t>
  </si>
  <si>
    <t>Groups 4 - 6  winners plus best runner-up (on NRR) play off as per  regulations</t>
  </si>
  <si>
    <t>All group winners play off as per  regulations</t>
  </si>
  <si>
    <t>The four group winners play each other as per regulations to determine a South East section winner</t>
  </si>
  <si>
    <t>The four group winners play each other as per regulations to determine a South London section winner</t>
  </si>
  <si>
    <t>The four group winners play off as per regulations</t>
  </si>
  <si>
    <t>King Edward's, Bath</t>
  </si>
  <si>
    <t>Royal Hospital School</t>
  </si>
  <si>
    <t>Composite</t>
  </si>
  <si>
    <t>Arnold</t>
  </si>
  <si>
    <t>Red = cheque, Blue = Notification, Brown = Direct</t>
  </si>
  <si>
    <t>King's Taunton</t>
  </si>
  <si>
    <t>Filton Academy</t>
  </si>
  <si>
    <t>Match 5</t>
  </si>
  <si>
    <t>Match 6</t>
  </si>
  <si>
    <t xml:space="preserve">Shrewsbury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</si>
</sst>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;[Red]\-0.00\ 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50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36"/>
      <name val="Arial"/>
      <family val="2"/>
    </font>
    <font>
      <b/>
      <sz val="26"/>
      <name val="Times New Roman"/>
      <family val="1"/>
    </font>
    <font>
      <sz val="11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0"/>
      <name val="Times New Roman"/>
      <family val="1"/>
    </font>
    <font>
      <sz val="28"/>
      <name val="Times New Roman"/>
      <family val="1"/>
    </font>
    <font>
      <sz val="50"/>
      <name val="Arial"/>
      <family val="2"/>
    </font>
    <font>
      <sz val="40"/>
      <name val="Times New Roman"/>
      <family val="1"/>
    </font>
    <font>
      <sz val="4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9" tint="-0.4999699890613556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4" fillId="22" borderId="0" xfId="0" applyFont="1" applyFill="1" applyAlignment="1">
      <alignment/>
    </xf>
    <xf numFmtId="0" fontId="0" fillId="22" borderId="0" xfId="0" applyFill="1" applyAlignment="1">
      <alignment/>
    </xf>
    <xf numFmtId="0" fontId="3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14" fillId="22" borderId="0" xfId="0" applyFont="1" applyFill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Border="1" applyAlignment="1">
      <alignment/>
    </xf>
    <xf numFmtId="0" fontId="5" fillId="22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1" fillId="37" borderId="11" xfId="0" applyFont="1" applyFill="1" applyBorder="1" applyAlignment="1">
      <alignment/>
    </xf>
    <xf numFmtId="0" fontId="7" fillId="37" borderId="12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0" fillId="25" borderId="13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/>
    </xf>
    <xf numFmtId="0" fontId="11" fillId="25" borderId="11" xfId="0" applyFont="1" applyFill="1" applyBorder="1" applyAlignment="1">
      <alignment/>
    </xf>
    <xf numFmtId="0" fontId="11" fillId="25" borderId="14" xfId="0" applyFont="1" applyFill="1" applyBorder="1" applyAlignment="1">
      <alignment/>
    </xf>
    <xf numFmtId="0" fontId="10" fillId="22" borderId="14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11" fillId="22" borderId="13" xfId="0" applyFont="1" applyFill="1" applyBorder="1" applyAlignment="1">
      <alignment/>
    </xf>
    <xf numFmtId="0" fontId="11" fillId="22" borderId="11" xfId="0" applyFont="1" applyFill="1" applyBorder="1" applyAlignment="1">
      <alignment/>
    </xf>
    <xf numFmtId="0" fontId="11" fillId="22" borderId="14" xfId="0" applyFont="1" applyFill="1" applyBorder="1" applyAlignment="1">
      <alignment/>
    </xf>
    <xf numFmtId="0" fontId="11" fillId="22" borderId="16" xfId="0" applyFont="1" applyFill="1" applyBorder="1" applyAlignment="1">
      <alignment/>
    </xf>
    <xf numFmtId="0" fontId="11" fillId="22" borderId="17" xfId="0" applyFont="1" applyFill="1" applyBorder="1" applyAlignment="1">
      <alignment/>
    </xf>
    <xf numFmtId="0" fontId="10" fillId="22" borderId="13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vertical="center"/>
    </xf>
    <xf numFmtId="0" fontId="11" fillId="20" borderId="13" xfId="0" applyFont="1" applyFill="1" applyBorder="1" applyAlignment="1">
      <alignment vertical="center"/>
    </xf>
    <xf numFmtId="0" fontId="11" fillId="20" borderId="14" xfId="0" applyFont="1" applyFill="1" applyBorder="1" applyAlignment="1">
      <alignment vertic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 indent="5"/>
    </xf>
    <xf numFmtId="0" fontId="4" fillId="37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0" fillId="38" borderId="19" xfId="0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/>
    </xf>
    <xf numFmtId="0" fontId="0" fillId="38" borderId="20" xfId="0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/>
    </xf>
    <xf numFmtId="0" fontId="19" fillId="0" borderId="20" xfId="0" applyFont="1" applyFill="1" applyBorder="1" applyAlignment="1" quotePrefix="1">
      <alignment horizontal="center" vertical="center"/>
    </xf>
    <xf numFmtId="0" fontId="11" fillId="0" borderId="20" xfId="0" applyFont="1" applyFill="1" applyBorder="1" applyAlignment="1">
      <alignment horizontal="right"/>
    </xf>
    <xf numFmtId="0" fontId="1" fillId="38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1" fillId="0" borderId="21" xfId="0" applyFont="1" applyFill="1" applyBorder="1" applyAlignment="1">
      <alignment horizontal="right"/>
    </xf>
    <xf numFmtId="0" fontId="19" fillId="0" borderId="21" xfId="0" applyFont="1" applyFill="1" applyBorder="1" applyAlignment="1" quotePrefix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0" fillId="38" borderId="20" xfId="0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38" borderId="21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38" borderId="21" xfId="0" applyFont="1" applyFill="1" applyBorder="1" applyAlignment="1">
      <alignment horizontal="center"/>
    </xf>
    <xf numFmtId="0" fontId="11" fillId="0" borderId="21" xfId="0" applyFont="1" applyFill="1" applyBorder="1" applyAlignment="1" quotePrefix="1">
      <alignment horizontal="center"/>
    </xf>
    <xf numFmtId="0" fontId="2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22" xfId="0" applyFont="1" applyFill="1" applyBorder="1" applyAlignment="1" quotePrefix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/>
    </xf>
    <xf numFmtId="0" fontId="19" fillId="38" borderId="22" xfId="0" applyFont="1" applyFill="1" applyBorder="1" applyAlignment="1">
      <alignment horizontal="center"/>
    </xf>
    <xf numFmtId="0" fontId="19" fillId="0" borderId="23" xfId="0" applyFont="1" applyFill="1" applyBorder="1" applyAlignment="1" quotePrefix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9" fillId="0" borderId="19" xfId="0" applyFont="1" applyFill="1" applyBorder="1" applyAlignment="1" quotePrefix="1">
      <alignment horizontal="center" vertical="center"/>
    </xf>
    <xf numFmtId="0" fontId="11" fillId="0" borderId="19" xfId="0" applyFont="1" applyFill="1" applyBorder="1" applyAlignment="1">
      <alignment horizontal="right"/>
    </xf>
    <xf numFmtId="0" fontId="1" fillId="38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0" fillId="38" borderId="19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1" fillId="0" borderId="19" xfId="0" applyFont="1" applyBorder="1" applyAlignment="1">
      <alignment horizontal="right"/>
    </xf>
    <xf numFmtId="2" fontId="0" fillId="0" borderId="0" xfId="0" applyNumberFormat="1" applyAlignment="1">
      <alignment/>
    </xf>
    <xf numFmtId="168" fontId="2" fillId="0" borderId="24" xfId="0" applyNumberFormat="1" applyFont="1" applyFill="1" applyBorder="1" applyAlignment="1" applyProtection="1">
      <alignment horizontal="center"/>
      <protection/>
    </xf>
    <xf numFmtId="168" fontId="2" fillId="0" borderId="24" xfId="0" applyNumberFormat="1" applyFont="1" applyFill="1" applyBorder="1" applyAlignment="1" applyProtection="1">
      <alignment horizontal="center" vertical="center"/>
      <protection/>
    </xf>
    <xf numFmtId="168" fontId="18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168" fontId="2" fillId="0" borderId="25" xfId="0" applyNumberFormat="1" applyFont="1" applyFill="1" applyBorder="1" applyAlignment="1" applyProtection="1">
      <alignment horizontal="center"/>
      <protection/>
    </xf>
    <xf numFmtId="168" fontId="19" fillId="0" borderId="26" xfId="0" applyNumberFormat="1" applyFont="1" applyFill="1" applyBorder="1" applyAlignment="1" applyProtection="1">
      <alignment horizontal="center"/>
      <protection/>
    </xf>
    <xf numFmtId="0" fontId="11" fillId="39" borderId="19" xfId="0" applyFont="1" applyFill="1" applyBorder="1" applyAlignment="1">
      <alignment horizontal="center" vertical="center"/>
    </xf>
    <xf numFmtId="0" fontId="11" fillId="39" borderId="20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 vertical="center"/>
    </xf>
    <xf numFmtId="0" fontId="19" fillId="39" borderId="22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40" borderId="27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19" fillId="40" borderId="22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19" fillId="41" borderId="22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vertical="center"/>
    </xf>
    <xf numFmtId="0" fontId="69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22" borderId="0" xfId="0" applyFont="1" applyFill="1" applyAlignment="1">
      <alignment/>
    </xf>
    <xf numFmtId="0" fontId="70" fillId="22" borderId="0" xfId="0" applyFont="1" applyFill="1" applyAlignment="1">
      <alignment/>
    </xf>
    <xf numFmtId="0" fontId="11" fillId="25" borderId="3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4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25" borderId="30" xfId="0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0" fillId="22" borderId="30" xfId="0" applyFill="1" applyBorder="1" applyAlignment="1">
      <alignment/>
    </xf>
    <xf numFmtId="0" fontId="4" fillId="37" borderId="0" xfId="0" applyFont="1" applyFill="1" applyAlignment="1">
      <alignment/>
    </xf>
    <xf numFmtId="0" fontId="18" fillId="22" borderId="0" xfId="0" applyFont="1" applyFill="1" applyAlignment="1">
      <alignment/>
    </xf>
    <xf numFmtId="0" fontId="7" fillId="37" borderId="13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22" borderId="13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0" fontId="11" fillId="37" borderId="15" xfId="0" applyFont="1" applyFill="1" applyBorder="1" applyAlignment="1">
      <alignment/>
    </xf>
    <xf numFmtId="0" fontId="11" fillId="25" borderId="16" xfId="0" applyFont="1" applyFill="1" applyBorder="1" applyAlignment="1">
      <alignment/>
    </xf>
    <xf numFmtId="0" fontId="11" fillId="25" borderId="17" xfId="0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5" fillId="37" borderId="0" xfId="0" applyFont="1" applyFill="1" applyAlignment="1">
      <alignment/>
    </xf>
    <xf numFmtId="0" fontId="7" fillId="20" borderId="30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center"/>
    </xf>
    <xf numFmtId="0" fontId="2" fillId="25" borderId="0" xfId="0" applyFont="1" applyFill="1" applyAlignment="1">
      <alignment horizontal="right"/>
    </xf>
    <xf numFmtId="0" fontId="1" fillId="37" borderId="30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2" fillId="42" borderId="0" xfId="0" applyFont="1" applyFill="1" applyAlignment="1">
      <alignment/>
    </xf>
    <xf numFmtId="0" fontId="0" fillId="42" borderId="0" xfId="0" applyFill="1" applyAlignment="1">
      <alignment/>
    </xf>
    <xf numFmtId="0" fontId="7" fillId="20" borderId="31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11" fillId="24" borderId="0" xfId="0" applyFont="1" applyFill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/>
    </xf>
    <xf numFmtId="0" fontId="11" fillId="25" borderId="11" xfId="0" applyFont="1" applyFill="1" applyBorder="1" applyAlignment="1">
      <alignment/>
    </xf>
    <xf numFmtId="0" fontId="11" fillId="25" borderId="14" xfId="0" applyFont="1" applyFill="1" applyBorder="1" applyAlignment="1">
      <alignment/>
    </xf>
    <xf numFmtId="0" fontId="11" fillId="43" borderId="0" xfId="0" applyFont="1" applyFill="1" applyBorder="1" applyAlignment="1">
      <alignment/>
    </xf>
    <xf numFmtId="0" fontId="0" fillId="43" borderId="29" xfId="0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8" fontId="18" fillId="0" borderId="0" xfId="0" applyNumberFormat="1" applyFont="1" applyBorder="1" applyAlignment="1" applyProtection="1">
      <alignment/>
      <protection/>
    </xf>
    <xf numFmtId="0" fontId="1" fillId="40" borderId="20" xfId="0" applyFont="1" applyFill="1" applyBorder="1" applyAlignment="1">
      <alignment horizontal="right" vertical="center"/>
    </xf>
    <xf numFmtId="0" fontId="1" fillId="41" borderId="20" xfId="0" applyFont="1" applyFill="1" applyBorder="1" applyAlignment="1">
      <alignment horizontal="right" vertical="center"/>
    </xf>
    <xf numFmtId="0" fontId="1" fillId="40" borderId="20" xfId="0" applyFont="1" applyFill="1" applyBorder="1" applyAlignment="1">
      <alignment horizontal="right"/>
    </xf>
    <xf numFmtId="0" fontId="1" fillId="41" borderId="20" xfId="0" applyFont="1" applyFill="1" applyBorder="1" applyAlignment="1">
      <alignment horizontal="right"/>
    </xf>
    <xf numFmtId="0" fontId="11" fillId="0" borderId="20" xfId="0" applyFont="1" applyFill="1" applyBorder="1" applyAlignment="1" quotePrefix="1">
      <alignment horizontal="center"/>
    </xf>
    <xf numFmtId="0" fontId="11" fillId="0" borderId="23" xfId="0" applyFont="1" applyFill="1" applyBorder="1" applyAlignment="1">
      <alignment horizontal="right"/>
    </xf>
    <xf numFmtId="0" fontId="11" fillId="39" borderId="23" xfId="0" applyFont="1" applyFill="1" applyBorder="1" applyAlignment="1">
      <alignment horizontal="center"/>
    </xf>
    <xf numFmtId="0" fontId="1" fillId="40" borderId="23" xfId="0" applyFont="1" applyFill="1" applyBorder="1" applyAlignment="1">
      <alignment horizontal="right" vertical="center"/>
    </xf>
    <xf numFmtId="0" fontId="1" fillId="41" borderId="23" xfId="0" applyFont="1" applyFill="1" applyBorder="1" applyAlignment="1">
      <alignment horizontal="right" vertical="center"/>
    </xf>
    <xf numFmtId="0" fontId="11" fillId="22" borderId="33" xfId="0" applyFont="1" applyFill="1" applyBorder="1" applyAlignment="1">
      <alignment/>
    </xf>
    <xf numFmtId="0" fontId="1" fillId="40" borderId="19" xfId="0" applyFont="1" applyFill="1" applyBorder="1" applyAlignment="1">
      <alignment horizontal="right" vertical="center"/>
    </xf>
    <xf numFmtId="0" fontId="1" fillId="41" borderId="19" xfId="0" applyFont="1" applyFill="1" applyBorder="1" applyAlignment="1">
      <alignment horizontal="right" vertical="center"/>
    </xf>
    <xf numFmtId="0" fontId="11" fillId="22" borderId="34" xfId="0" applyFont="1" applyFill="1" applyBorder="1" applyAlignment="1">
      <alignment/>
    </xf>
    <xf numFmtId="0" fontId="11" fillId="22" borderId="35" xfId="0" applyFont="1" applyFill="1" applyBorder="1" applyAlignment="1">
      <alignment/>
    </xf>
    <xf numFmtId="0" fontId="1" fillId="40" borderId="21" xfId="0" applyFont="1" applyFill="1" applyBorder="1" applyAlignment="1">
      <alignment horizontal="right" vertical="center"/>
    </xf>
    <xf numFmtId="0" fontId="1" fillId="41" borderId="21" xfId="0" applyFont="1" applyFill="1" applyBorder="1" applyAlignment="1">
      <alignment horizontal="right" vertical="center"/>
    </xf>
    <xf numFmtId="0" fontId="11" fillId="22" borderId="36" xfId="0" applyFont="1" applyFill="1" applyBorder="1" applyAlignment="1">
      <alignment/>
    </xf>
    <xf numFmtId="0" fontId="11" fillId="0" borderId="22" xfId="0" applyFont="1" applyFill="1" applyBorder="1" applyAlignment="1">
      <alignment horizontal="right"/>
    </xf>
    <xf numFmtId="0" fontId="11" fillId="39" borderId="22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39" borderId="22" xfId="0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right" vertical="center"/>
    </xf>
    <xf numFmtId="0" fontId="1" fillId="41" borderId="22" xfId="0" applyFont="1" applyFill="1" applyBorder="1" applyAlignment="1">
      <alignment horizontal="right" vertical="center"/>
    </xf>
    <xf numFmtId="0" fontId="11" fillId="22" borderId="37" xfId="0" applyFont="1" applyFill="1" applyBorder="1" applyAlignment="1">
      <alignment/>
    </xf>
    <xf numFmtId="0" fontId="11" fillId="0" borderId="38" xfId="0" applyFont="1" applyFill="1" applyBorder="1" applyAlignment="1">
      <alignment horizontal="right"/>
    </xf>
    <xf numFmtId="0" fontId="19" fillId="0" borderId="38" xfId="0" applyFont="1" applyFill="1" applyBorder="1" applyAlignment="1" quotePrefix="1">
      <alignment horizontal="center" vertical="center"/>
    </xf>
    <xf numFmtId="0" fontId="11" fillId="39" borderId="38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39" borderId="38" xfId="0" applyFont="1" applyFill="1" applyBorder="1" applyAlignment="1">
      <alignment horizontal="center" vertical="center"/>
    </xf>
    <xf numFmtId="0" fontId="1" fillId="40" borderId="38" xfId="0" applyFont="1" applyFill="1" applyBorder="1" applyAlignment="1">
      <alignment horizontal="right" vertical="center"/>
    </xf>
    <xf numFmtId="0" fontId="1" fillId="41" borderId="38" xfId="0" applyFont="1" applyFill="1" applyBorder="1" applyAlignment="1">
      <alignment horizontal="right" vertical="center"/>
    </xf>
    <xf numFmtId="0" fontId="11" fillId="22" borderId="39" xfId="0" applyFont="1" applyFill="1" applyBorder="1" applyAlignment="1">
      <alignment/>
    </xf>
    <xf numFmtId="0" fontId="11" fillId="44" borderId="33" xfId="0" applyFont="1" applyFill="1" applyBorder="1" applyAlignment="1">
      <alignment/>
    </xf>
    <xf numFmtId="0" fontId="11" fillId="44" borderId="34" xfId="0" applyFont="1" applyFill="1" applyBorder="1" applyAlignment="1">
      <alignment/>
    </xf>
    <xf numFmtId="0" fontId="11" fillId="44" borderId="35" xfId="0" applyFont="1" applyFill="1" applyBorder="1" applyAlignment="1">
      <alignment/>
    </xf>
    <xf numFmtId="0" fontId="1" fillId="40" borderId="21" xfId="0" applyFont="1" applyFill="1" applyBorder="1" applyAlignment="1">
      <alignment horizontal="right"/>
    </xf>
    <xf numFmtId="0" fontId="1" fillId="41" borderId="21" xfId="0" applyFont="1" applyFill="1" applyBorder="1" applyAlignment="1">
      <alignment horizontal="right"/>
    </xf>
    <xf numFmtId="0" fontId="1" fillId="40" borderId="19" xfId="0" applyFont="1" applyFill="1" applyBorder="1" applyAlignment="1">
      <alignment horizontal="right"/>
    </xf>
    <xf numFmtId="0" fontId="1" fillId="41" borderId="19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1" fillId="37" borderId="33" xfId="0" applyFont="1" applyFill="1" applyBorder="1" applyAlignment="1">
      <alignment/>
    </xf>
    <xf numFmtId="0" fontId="11" fillId="37" borderId="34" xfId="0" applyFont="1" applyFill="1" applyBorder="1" applyAlignment="1">
      <alignment/>
    </xf>
    <xf numFmtId="0" fontId="11" fillId="37" borderId="35" xfId="0" applyFont="1" applyFill="1" applyBorder="1" applyAlignment="1">
      <alignment/>
    </xf>
    <xf numFmtId="0" fontId="11" fillId="25" borderId="33" xfId="0" applyFont="1" applyFill="1" applyBorder="1" applyAlignment="1">
      <alignment/>
    </xf>
    <xf numFmtId="0" fontId="11" fillId="0" borderId="19" xfId="0" applyFont="1" applyFill="1" applyBorder="1" applyAlignment="1" quotePrefix="1">
      <alignment horizontal="center"/>
    </xf>
    <xf numFmtId="0" fontId="11" fillId="25" borderId="34" xfId="0" applyFont="1" applyFill="1" applyBorder="1" applyAlignment="1">
      <alignment/>
    </xf>
    <xf numFmtId="0" fontId="11" fillId="25" borderId="35" xfId="0" applyFont="1" applyFill="1" applyBorder="1" applyAlignment="1">
      <alignment/>
    </xf>
    <xf numFmtId="0" fontId="17" fillId="25" borderId="30" xfId="0" applyFont="1" applyFill="1" applyBorder="1" applyAlignment="1">
      <alignment horizontal="center" vertical="center"/>
    </xf>
    <xf numFmtId="0" fontId="1" fillId="0" borderId="19" xfId="0" applyFont="1" applyBorder="1" applyAlignment="1" quotePrefix="1">
      <alignment horizontal="right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" fillId="40" borderId="27" xfId="0" applyFont="1" applyFill="1" applyBorder="1" applyAlignment="1">
      <alignment horizontal="right" vertical="center"/>
    </xf>
    <xf numFmtId="0" fontId="1" fillId="40" borderId="28" xfId="0" applyFont="1" applyFill="1" applyBorder="1" applyAlignment="1">
      <alignment horizontal="right" vertical="center"/>
    </xf>
    <xf numFmtId="0" fontId="1" fillId="40" borderId="40" xfId="0" applyFont="1" applyFill="1" applyBorder="1" applyAlignment="1">
      <alignment horizontal="right" vertical="center"/>
    </xf>
    <xf numFmtId="0" fontId="1" fillId="40" borderId="41" xfId="0" applyFont="1" applyFill="1" applyBorder="1" applyAlignment="1">
      <alignment horizontal="right" vertical="center"/>
    </xf>
    <xf numFmtId="0" fontId="1" fillId="40" borderId="42" xfId="0" applyFont="1" applyFill="1" applyBorder="1" applyAlignment="1">
      <alignment horizontal="right" vertical="center"/>
    </xf>
    <xf numFmtId="0" fontId="1" fillId="40" borderId="43" xfId="0" applyFont="1" applyFill="1" applyBorder="1" applyAlignment="1">
      <alignment horizontal="right" vertical="center"/>
    </xf>
    <xf numFmtId="0" fontId="1" fillId="40" borderId="28" xfId="0" applyFont="1" applyFill="1" applyBorder="1" applyAlignment="1">
      <alignment horizontal="right"/>
    </xf>
    <xf numFmtId="0" fontId="1" fillId="40" borderId="40" xfId="0" applyFont="1" applyFill="1" applyBorder="1" applyAlignment="1">
      <alignment horizontal="right"/>
    </xf>
    <xf numFmtId="0" fontId="1" fillId="40" borderId="27" xfId="0" applyFont="1" applyFill="1" applyBorder="1" applyAlignment="1">
      <alignment horizontal="right"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0" fontId="19" fillId="40" borderId="4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2" fillId="22" borderId="30" xfId="0" applyFont="1" applyFill="1" applyBorder="1" applyAlignment="1">
      <alignment/>
    </xf>
    <xf numFmtId="0" fontId="1" fillId="40" borderId="44" xfId="0" applyFont="1" applyFill="1" applyBorder="1" applyAlignment="1">
      <alignment horizontal="right" vertical="center"/>
    </xf>
    <xf numFmtId="0" fontId="1" fillId="40" borderId="44" xfId="0" applyFont="1" applyFill="1" applyBorder="1" applyAlignment="1">
      <alignment horizontal="right"/>
    </xf>
    <xf numFmtId="0" fontId="1" fillId="40" borderId="41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39" borderId="27" xfId="0" applyFont="1" applyFill="1" applyBorder="1" applyAlignment="1">
      <alignment horizontal="right" vertical="center"/>
    </xf>
    <xf numFmtId="0" fontId="1" fillId="39" borderId="28" xfId="0" applyFont="1" applyFill="1" applyBorder="1" applyAlignment="1">
      <alignment horizontal="right" vertical="center"/>
    </xf>
    <xf numFmtId="0" fontId="1" fillId="39" borderId="40" xfId="0" applyFont="1" applyFill="1" applyBorder="1" applyAlignment="1">
      <alignment horizontal="right" vertical="center"/>
    </xf>
    <xf numFmtId="0" fontId="1" fillId="39" borderId="41" xfId="0" applyFont="1" applyFill="1" applyBorder="1" applyAlignment="1">
      <alignment horizontal="right" vertical="center"/>
    </xf>
    <xf numFmtId="0" fontId="1" fillId="39" borderId="42" xfId="0" applyFont="1" applyFill="1" applyBorder="1" applyAlignment="1">
      <alignment horizontal="right" vertical="center"/>
    </xf>
    <xf numFmtId="0" fontId="1" fillId="39" borderId="43" xfId="0" applyFont="1" applyFill="1" applyBorder="1" applyAlignment="1">
      <alignment horizontal="right" vertical="center"/>
    </xf>
    <xf numFmtId="0" fontId="1" fillId="39" borderId="44" xfId="0" applyFont="1" applyFill="1" applyBorder="1" applyAlignment="1">
      <alignment horizontal="right" vertical="center"/>
    </xf>
    <xf numFmtId="0" fontId="1" fillId="39" borderId="28" xfId="0" applyFont="1" applyFill="1" applyBorder="1" applyAlignment="1">
      <alignment horizontal="right"/>
    </xf>
    <xf numFmtId="0" fontId="1" fillId="39" borderId="40" xfId="0" applyFont="1" applyFill="1" applyBorder="1" applyAlignment="1">
      <alignment horizontal="right"/>
    </xf>
    <xf numFmtId="0" fontId="1" fillId="39" borderId="27" xfId="0" applyFont="1" applyFill="1" applyBorder="1" applyAlignment="1">
      <alignment horizontal="right"/>
    </xf>
    <xf numFmtId="0" fontId="1" fillId="39" borderId="44" xfId="0" applyFont="1" applyFill="1" applyBorder="1" applyAlignment="1">
      <alignment horizontal="right"/>
    </xf>
    <xf numFmtId="0" fontId="1" fillId="39" borderId="41" xfId="0" applyFont="1" applyFill="1" applyBorder="1" applyAlignment="1">
      <alignment horizontal="right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1" fillId="45" borderId="34" xfId="0" applyFont="1" applyFill="1" applyBorder="1" applyAlignment="1">
      <alignment/>
    </xf>
    <xf numFmtId="0" fontId="19" fillId="45" borderId="20" xfId="0" applyFont="1" applyFill="1" applyBorder="1" applyAlignment="1" quotePrefix="1">
      <alignment horizontal="center" vertical="center"/>
    </xf>
    <xf numFmtId="0" fontId="1" fillId="45" borderId="20" xfId="0" applyFont="1" applyFill="1" applyBorder="1" applyAlignment="1">
      <alignment horizontal="right"/>
    </xf>
    <xf numFmtId="0" fontId="1" fillId="45" borderId="20" xfId="0" applyFont="1" applyFill="1" applyBorder="1" applyAlignment="1">
      <alignment horizontal="center"/>
    </xf>
    <xf numFmtId="0" fontId="1" fillId="45" borderId="28" xfId="0" applyFont="1" applyFill="1" applyBorder="1" applyAlignment="1">
      <alignment horizontal="right"/>
    </xf>
    <xf numFmtId="168" fontId="2" fillId="45" borderId="24" xfId="0" applyNumberFormat="1" applyFont="1" applyFill="1" applyBorder="1" applyAlignment="1" applyProtection="1">
      <alignment horizontal="center" vertical="center"/>
      <protection/>
    </xf>
    <xf numFmtId="0" fontId="11" fillId="37" borderId="19" xfId="0" applyFont="1" applyFill="1" applyBorder="1" applyAlignment="1">
      <alignment horizontal="right"/>
    </xf>
    <xf numFmtId="0" fontId="19" fillId="37" borderId="19" xfId="0" applyFont="1" applyFill="1" applyBorder="1" applyAlignment="1" quotePrefix="1">
      <alignment horizontal="center" vertical="center"/>
    </xf>
    <xf numFmtId="0" fontId="11" fillId="37" borderId="19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right" vertical="center"/>
    </xf>
    <xf numFmtId="0" fontId="1" fillId="37" borderId="27" xfId="0" applyFont="1" applyFill="1" applyBorder="1" applyAlignment="1">
      <alignment horizontal="right" vertical="center"/>
    </xf>
    <xf numFmtId="168" fontId="2" fillId="37" borderId="24" xfId="0" applyNumberFormat="1" applyFont="1" applyFill="1" applyBorder="1" applyAlignment="1" applyProtection="1">
      <alignment horizontal="center" vertical="center"/>
      <protection/>
    </xf>
    <xf numFmtId="0" fontId="11" fillId="37" borderId="20" xfId="0" applyFont="1" applyFill="1" applyBorder="1" applyAlignment="1">
      <alignment horizontal="right" vertical="center"/>
    </xf>
    <xf numFmtId="0" fontId="19" fillId="37" borderId="20" xfId="0" applyFont="1" applyFill="1" applyBorder="1" applyAlignment="1" quotePrefix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right" vertical="center"/>
    </xf>
    <xf numFmtId="0" fontId="1" fillId="37" borderId="28" xfId="0" applyFont="1" applyFill="1" applyBorder="1" applyAlignment="1">
      <alignment horizontal="right" vertical="center"/>
    </xf>
    <xf numFmtId="0" fontId="1" fillId="37" borderId="41" xfId="0" applyFont="1" applyFill="1" applyBorder="1" applyAlignment="1">
      <alignment horizontal="right" vertical="center"/>
    </xf>
    <xf numFmtId="0" fontId="11" fillId="37" borderId="21" xfId="0" applyFont="1" applyFill="1" applyBorder="1" applyAlignment="1">
      <alignment horizontal="right" vertical="center"/>
    </xf>
    <xf numFmtId="0" fontId="19" fillId="37" borderId="21" xfId="0" applyFont="1" applyFill="1" applyBorder="1" applyAlignment="1" quotePrefix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right" vertical="center"/>
    </xf>
    <xf numFmtId="0" fontId="1" fillId="37" borderId="40" xfId="0" applyFont="1" applyFill="1" applyBorder="1" applyAlignment="1">
      <alignment horizontal="right" vertical="center"/>
    </xf>
    <xf numFmtId="0" fontId="0" fillId="37" borderId="19" xfId="0" applyFill="1" applyBorder="1" applyAlignment="1">
      <alignment horizontal="center"/>
    </xf>
    <xf numFmtId="0" fontId="0" fillId="37" borderId="19" xfId="0" applyFill="1" applyBorder="1" applyAlignment="1">
      <alignment horizontal="right"/>
    </xf>
    <xf numFmtId="0" fontId="1" fillId="37" borderId="19" xfId="0" applyFont="1" applyFill="1" applyBorder="1" applyAlignment="1">
      <alignment horizontal="right"/>
    </xf>
    <xf numFmtId="0" fontId="1" fillId="37" borderId="19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right"/>
    </xf>
    <xf numFmtId="0" fontId="11" fillId="37" borderId="20" xfId="0" applyFont="1" applyFill="1" applyBorder="1" applyAlignment="1">
      <alignment horizontal="right"/>
    </xf>
    <xf numFmtId="0" fontId="11" fillId="37" borderId="20" xfId="0" applyFont="1" applyFill="1" applyBorder="1" applyAlignment="1" quotePrefix="1">
      <alignment horizontal="center"/>
    </xf>
    <xf numFmtId="0" fontId="11" fillId="37" borderId="20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right"/>
    </xf>
    <xf numFmtId="0" fontId="1" fillId="37" borderId="28" xfId="0" applyFont="1" applyFill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right" vertical="center"/>
    </xf>
    <xf numFmtId="0" fontId="1" fillId="37" borderId="44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/>
    </xf>
    <xf numFmtId="0" fontId="1" fillId="45" borderId="43" xfId="0" applyFont="1" applyFill="1" applyBorder="1" applyAlignment="1">
      <alignment horizontal="right"/>
    </xf>
    <xf numFmtId="0" fontId="1" fillId="37" borderId="43" xfId="0" applyFont="1" applyFill="1" applyBorder="1" applyAlignment="1">
      <alignment horizontal="right"/>
    </xf>
    <xf numFmtId="0" fontId="1" fillId="40" borderId="43" xfId="0" applyFont="1" applyFill="1" applyBorder="1" applyAlignment="1">
      <alignment horizontal="right"/>
    </xf>
    <xf numFmtId="0" fontId="17" fillId="25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17" fillId="20" borderId="39" xfId="0" applyFont="1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1" xfId="0" applyFont="1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17" fillId="25" borderId="14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3" fillId="35" borderId="11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37" borderId="31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" fontId="17" fillId="25" borderId="11" xfId="0" applyNumberFormat="1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9" fillId="20" borderId="32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22" fillId="46" borderId="29" xfId="0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/>
    </xf>
    <xf numFmtId="0" fontId="22" fillId="46" borderId="49" xfId="0" applyFont="1" applyFill="1" applyBorder="1" applyAlignment="1">
      <alignment horizontal="center" vertical="center"/>
    </xf>
    <xf numFmtId="0" fontId="17" fillId="22" borderId="16" xfId="0" applyFont="1" applyFill="1" applyBorder="1" applyAlignment="1">
      <alignment horizontal="center" vertical="center" wrapText="1"/>
    </xf>
    <xf numFmtId="0" fontId="18" fillId="22" borderId="17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48" xfId="0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2" fillId="22" borderId="17" xfId="0" applyFont="1" applyFill="1" applyBorder="1" applyAlignment="1">
      <alignment horizontal="center" vertical="center"/>
    </xf>
    <xf numFmtId="0" fontId="12" fillId="22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0" fillId="25" borderId="17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48" xfId="0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25" borderId="48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17" fillId="25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7" fillId="22" borderId="16" xfId="0" applyFont="1" applyFill="1" applyBorder="1" applyAlignment="1">
      <alignment horizontal="center" vertical="center"/>
    </xf>
    <xf numFmtId="0" fontId="17" fillId="22" borderId="31" xfId="0" applyFont="1" applyFill="1" applyBorder="1" applyAlignment="1">
      <alignment horizontal="center" vertical="center"/>
    </xf>
    <xf numFmtId="0" fontId="17" fillId="22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3" sqref="C43"/>
    </sheetView>
  </sheetViews>
  <sheetFormatPr defaultColWidth="9.140625" defaultRowHeight="15.75" customHeight="1"/>
  <cols>
    <col min="1" max="1" width="37.7109375" style="23" customWidth="1"/>
    <col min="2" max="2" width="36.28125" style="23" customWidth="1"/>
    <col min="3" max="3" width="41.00390625" style="23" customWidth="1"/>
    <col min="4" max="4" width="29.8515625" style="23" bestFit="1" customWidth="1"/>
    <col min="5" max="5" width="22.28125" style="23" bestFit="1" customWidth="1"/>
    <col min="6" max="16384" width="9.140625" style="23" customWidth="1"/>
  </cols>
  <sheetData>
    <row r="1" ht="15.75" customHeight="1">
      <c r="A1" s="24" t="s">
        <v>13</v>
      </c>
    </row>
    <row r="2" ht="15.75" customHeight="1">
      <c r="A2" s="25"/>
    </row>
    <row r="3" spans="1:3" ht="15.75" customHeight="1">
      <c r="A3" s="26" t="s">
        <v>14</v>
      </c>
      <c r="C3" s="25" t="s">
        <v>26</v>
      </c>
    </row>
    <row r="5" spans="1:7" ht="15.75" customHeight="1">
      <c r="A5" s="22" t="s">
        <v>0</v>
      </c>
      <c r="B5" s="22" t="s">
        <v>2</v>
      </c>
      <c r="C5" s="22" t="s">
        <v>3</v>
      </c>
      <c r="D5" s="22" t="s">
        <v>4</v>
      </c>
      <c r="F5" s="22"/>
      <c r="G5" s="22"/>
    </row>
    <row r="6" spans="1:7" ht="15.75" customHeight="1">
      <c r="A6" s="22" t="s">
        <v>98</v>
      </c>
      <c r="B6" s="22" t="s">
        <v>98</v>
      </c>
      <c r="C6" s="22" t="s">
        <v>98</v>
      </c>
      <c r="D6" s="22" t="s">
        <v>100</v>
      </c>
      <c r="F6" s="22"/>
      <c r="G6" s="22"/>
    </row>
    <row r="7" spans="1:4" ht="15.75" customHeight="1">
      <c r="A7" s="22" t="s">
        <v>85</v>
      </c>
      <c r="B7" s="22" t="s">
        <v>89</v>
      </c>
      <c r="C7" s="22" t="s">
        <v>99</v>
      </c>
      <c r="D7" s="22" t="s">
        <v>101</v>
      </c>
    </row>
    <row r="9" spans="1:4" ht="15.75" customHeight="1">
      <c r="A9" s="161" t="s">
        <v>85</v>
      </c>
      <c r="B9" s="161" t="s">
        <v>30</v>
      </c>
      <c r="C9" s="161" t="s">
        <v>90</v>
      </c>
      <c r="D9" s="161" t="s">
        <v>93</v>
      </c>
    </row>
    <row r="10" spans="1:7" ht="15.75" customHeight="1">
      <c r="A10" s="161" t="s">
        <v>86</v>
      </c>
      <c r="B10" s="161" t="s">
        <v>88</v>
      </c>
      <c r="C10" s="161" t="s">
        <v>91</v>
      </c>
      <c r="D10" s="161" t="s">
        <v>94</v>
      </c>
      <c r="G10" s="27"/>
    </row>
    <row r="11" spans="1:7" ht="15.75" customHeight="1">
      <c r="A11" s="161" t="s">
        <v>87</v>
      </c>
      <c r="B11" s="161" t="s">
        <v>89</v>
      </c>
      <c r="C11" s="161" t="s">
        <v>92</v>
      </c>
      <c r="D11" s="161" t="s">
        <v>95</v>
      </c>
      <c r="G11" s="27"/>
    </row>
    <row r="12" spans="1:7" ht="15.75" customHeight="1">
      <c r="A12" s="160"/>
      <c r="B12" s="160"/>
      <c r="C12" s="160"/>
      <c r="D12" s="161" t="s">
        <v>96</v>
      </c>
      <c r="G12" s="27"/>
    </row>
    <row r="13" spans="1:4" ht="15.75" customHeight="1">
      <c r="A13" s="160"/>
      <c r="B13" s="160"/>
      <c r="C13" s="160"/>
      <c r="D13" s="161" t="s">
        <v>97</v>
      </c>
    </row>
    <row r="14" ht="15.75" customHeight="1">
      <c r="D14" s="28"/>
    </row>
    <row r="15" spans="1:4" ht="15.75" customHeight="1" thickBot="1">
      <c r="A15" s="29" t="s">
        <v>40</v>
      </c>
      <c r="B15" s="29" t="s">
        <v>34</v>
      </c>
      <c r="C15" s="29" t="s">
        <v>35</v>
      </c>
      <c r="D15" s="29" t="s">
        <v>36</v>
      </c>
    </row>
    <row r="16" spans="1:4" ht="15.75" customHeight="1" thickBot="1">
      <c r="A16" s="167" t="s">
        <v>85</v>
      </c>
      <c r="B16" s="167" t="s">
        <v>347</v>
      </c>
      <c r="C16" s="167" t="s">
        <v>91</v>
      </c>
      <c r="D16" s="167" t="s">
        <v>95</v>
      </c>
    </row>
    <row r="18" ht="15.75" customHeight="1">
      <c r="A18" s="26" t="s">
        <v>352</v>
      </c>
    </row>
    <row r="19" spans="1:2" ht="15.75" customHeight="1" thickBot="1">
      <c r="A19" s="22"/>
      <c r="B19" s="22"/>
    </row>
    <row r="20" spans="1:5" ht="15.75" customHeight="1" thickBot="1">
      <c r="A20" s="26" t="s">
        <v>180</v>
      </c>
      <c r="B20" s="167" t="s">
        <v>95</v>
      </c>
      <c r="E20" s="22"/>
    </row>
    <row r="21" spans="1:4" ht="15.75" customHeight="1">
      <c r="A21" s="189"/>
      <c r="B21" s="189"/>
      <c r="C21" s="189"/>
      <c r="D21" s="189"/>
    </row>
    <row r="22" spans="1:3" ht="15.75" customHeight="1">
      <c r="A22" s="26" t="s">
        <v>28</v>
      </c>
      <c r="C22" s="25" t="s">
        <v>29</v>
      </c>
    </row>
    <row r="24" spans="1:4" ht="15.75" customHeight="1">
      <c r="A24" s="22" t="s">
        <v>0</v>
      </c>
      <c r="B24" s="22" t="s">
        <v>2</v>
      </c>
      <c r="C24" s="22" t="s">
        <v>3</v>
      </c>
      <c r="D24" s="22" t="s">
        <v>4</v>
      </c>
    </row>
    <row r="25" spans="1:4" s="170" customFormat="1" ht="15.75" customHeight="1">
      <c r="A25" s="22" t="s">
        <v>116</v>
      </c>
      <c r="B25" s="22" t="s">
        <v>116</v>
      </c>
      <c r="C25" s="22" t="s">
        <v>116</v>
      </c>
      <c r="D25" s="22" t="s">
        <v>116</v>
      </c>
    </row>
    <row r="26" spans="1:4" s="170" customFormat="1" ht="15.75" customHeight="1">
      <c r="A26" s="22" t="s">
        <v>117</v>
      </c>
      <c r="B26" s="22" t="s">
        <v>118</v>
      </c>
      <c r="C26" s="22" t="s">
        <v>119</v>
      </c>
      <c r="D26" s="22" t="s">
        <v>120</v>
      </c>
    </row>
    <row r="27" spans="1:3" ht="15.75" customHeight="1">
      <c r="A27" s="31"/>
      <c r="B27" s="31"/>
      <c r="C27" s="31"/>
    </row>
    <row r="28" spans="1:4" ht="15.75" customHeight="1">
      <c r="A28" s="25" t="s">
        <v>102</v>
      </c>
      <c r="B28" s="25" t="s">
        <v>210</v>
      </c>
      <c r="C28" s="25" t="s">
        <v>111</v>
      </c>
      <c r="D28" s="25" t="s">
        <v>112</v>
      </c>
    </row>
    <row r="29" spans="1:4" ht="15.75" customHeight="1">
      <c r="A29" s="25" t="s">
        <v>103</v>
      </c>
      <c r="B29" s="25" t="s">
        <v>105</v>
      </c>
      <c r="C29" s="25" t="s">
        <v>225</v>
      </c>
      <c r="D29" s="25" t="s">
        <v>264</v>
      </c>
    </row>
    <row r="30" spans="1:4" ht="15.75" customHeight="1">
      <c r="A30" s="25" t="s">
        <v>104</v>
      </c>
      <c r="B30" s="25" t="s">
        <v>108</v>
      </c>
      <c r="C30" s="25" t="s">
        <v>110</v>
      </c>
      <c r="D30" s="25" t="s">
        <v>114</v>
      </c>
    </row>
    <row r="31" spans="1:4" ht="15.75" customHeight="1">
      <c r="A31" s="25" t="s">
        <v>106</v>
      </c>
      <c r="B31" s="25" t="s">
        <v>109</v>
      </c>
      <c r="C31" s="25" t="s">
        <v>107</v>
      </c>
      <c r="D31" s="25" t="s">
        <v>115</v>
      </c>
    </row>
    <row r="32" spans="1:3" ht="15.75" customHeight="1">
      <c r="A32" s="25"/>
      <c r="B32" s="25"/>
      <c r="C32" s="25"/>
    </row>
    <row r="33" spans="1:4" ht="15.75" customHeight="1" thickBot="1">
      <c r="A33" s="29" t="s">
        <v>33</v>
      </c>
      <c r="B33" s="29" t="s">
        <v>34</v>
      </c>
      <c r="C33" s="29" t="s">
        <v>35</v>
      </c>
      <c r="D33" s="29" t="s">
        <v>36</v>
      </c>
    </row>
    <row r="34" spans="1:4" ht="15.75" customHeight="1" thickBot="1">
      <c r="A34" s="167" t="s">
        <v>102</v>
      </c>
      <c r="B34" s="167" t="s">
        <v>302</v>
      </c>
      <c r="C34" s="167" t="s">
        <v>107</v>
      </c>
      <c r="D34" s="167" t="s">
        <v>115</v>
      </c>
    </row>
    <row r="35" spans="1:4" ht="15.75" customHeight="1">
      <c r="A35" s="30"/>
      <c r="B35" s="30"/>
      <c r="C35" s="30"/>
      <c r="D35" s="22"/>
    </row>
    <row r="36" spans="1:4" ht="15.75" customHeight="1">
      <c r="A36" s="26" t="s">
        <v>353</v>
      </c>
      <c r="B36" s="30"/>
      <c r="C36" s="30"/>
      <c r="D36" s="22"/>
    </row>
    <row r="37" spans="1:4" ht="15.75" customHeight="1" thickBot="1">
      <c r="A37" s="22"/>
      <c r="B37" s="30"/>
      <c r="C37" s="30"/>
      <c r="D37" s="22"/>
    </row>
    <row r="38" spans="1:4" ht="15.75" customHeight="1" thickBot="1">
      <c r="A38" s="26" t="s">
        <v>181</v>
      </c>
      <c r="B38" s="288" t="s">
        <v>102</v>
      </c>
      <c r="C38" s="22"/>
      <c r="D38" s="31"/>
    </row>
    <row r="39" spans="1:2" ht="15.75" customHeight="1">
      <c r="A39" s="31"/>
      <c r="B39" s="31"/>
    </row>
    <row r="40" spans="1:2" ht="15.75" customHeight="1">
      <c r="A40" s="26" t="s">
        <v>182</v>
      </c>
      <c r="B40" s="31"/>
    </row>
    <row r="41" ht="15.75" customHeight="1" thickBot="1">
      <c r="D41" s="25"/>
    </row>
    <row r="42" spans="1:4" ht="15.75" customHeight="1" thickBot="1">
      <c r="A42" s="26" t="s">
        <v>183</v>
      </c>
      <c r="B42" s="25"/>
      <c r="C42" s="168" t="s">
        <v>102</v>
      </c>
      <c r="D42" s="25"/>
    </row>
  </sheetData>
  <sheetProtection/>
  <printOptions horizontalCentered="1" verticalCentered="1"/>
  <pageMargins left="0.11811023622047245" right="0.15748031496062992" top="0.5905511811023623" bottom="0.5511811023622047" header="0.1968503937007874" footer="0.5118110236220472"/>
  <pageSetup horizontalDpi="600" verticalDpi="600" orientation="portrait" scale="98" r:id="rId1"/>
  <headerFooter alignWithMargins="0">
    <oddHeader>&amp;C&amp;"Times New Roman,Bold"&amp;20National Schools Twenty20 competition</oddHeader>
  </headerFooter>
  <rowBreaks count="1" manualBreakCount="1">
    <brk id="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44.421875" style="9" customWidth="1"/>
    <col min="2" max="2" width="33.7109375" style="9" customWidth="1"/>
    <col min="3" max="3" width="37.8515625" style="9" customWidth="1"/>
    <col min="4" max="4" width="34.8515625" style="9" customWidth="1"/>
    <col min="5" max="16384" width="9.140625" style="9" customWidth="1"/>
  </cols>
  <sheetData>
    <row r="1" spans="1:4" ht="20.25">
      <c r="A1" s="38" t="s">
        <v>293</v>
      </c>
      <c r="B1" s="33"/>
      <c r="C1" s="33"/>
      <c r="D1" s="33"/>
    </row>
    <row r="2" spans="1:4" ht="15">
      <c r="A2" s="36"/>
      <c r="B2" s="33"/>
      <c r="C2" s="33"/>
      <c r="D2" s="33"/>
    </row>
    <row r="3" spans="1:4" ht="15">
      <c r="A3" s="32" t="s">
        <v>7</v>
      </c>
      <c r="B3" s="33"/>
      <c r="C3" s="36" t="s">
        <v>8</v>
      </c>
      <c r="D3" s="33"/>
    </row>
    <row r="4" spans="1:4" ht="15">
      <c r="A4" s="32"/>
      <c r="B4" s="33"/>
      <c r="C4" s="36"/>
      <c r="D4" s="33"/>
    </row>
    <row r="5" spans="1:4" ht="15">
      <c r="A5" s="32" t="s">
        <v>43</v>
      </c>
      <c r="B5" s="33"/>
      <c r="C5" s="36"/>
      <c r="D5" s="33"/>
    </row>
    <row r="6" spans="1:4" ht="12.75">
      <c r="A6" s="33"/>
      <c r="B6" s="33"/>
      <c r="C6" s="33"/>
      <c r="D6" s="33"/>
    </row>
    <row r="7" spans="1:4" ht="15.75">
      <c r="A7" s="34" t="s">
        <v>9</v>
      </c>
      <c r="B7" s="34" t="s">
        <v>11</v>
      </c>
      <c r="C7" s="34" t="s">
        <v>3</v>
      </c>
      <c r="D7" s="33"/>
    </row>
    <row r="8" spans="1:4" ht="15">
      <c r="A8" s="35" t="s">
        <v>218</v>
      </c>
      <c r="B8" s="35" t="s">
        <v>157</v>
      </c>
      <c r="C8" s="35" t="s">
        <v>157</v>
      </c>
      <c r="D8" s="33"/>
    </row>
    <row r="9" spans="1:4" ht="15">
      <c r="A9" s="35" t="s">
        <v>121</v>
      </c>
      <c r="B9" s="35" t="s">
        <v>217</v>
      </c>
      <c r="C9" s="35" t="s">
        <v>287</v>
      </c>
      <c r="D9" s="33"/>
    </row>
    <row r="10" spans="1:4" ht="15">
      <c r="A10" s="35"/>
      <c r="B10" s="35"/>
      <c r="C10" s="35"/>
      <c r="D10" s="33"/>
    </row>
    <row r="11" spans="1:4" ht="15">
      <c r="A11" s="36" t="s">
        <v>10</v>
      </c>
      <c r="B11" s="36" t="s">
        <v>125</v>
      </c>
      <c r="C11" s="36" t="s">
        <v>129</v>
      </c>
      <c r="D11" s="33"/>
    </row>
    <row r="12" spans="1:4" ht="15">
      <c r="A12" s="36" t="s">
        <v>124</v>
      </c>
      <c r="B12" s="36" t="s">
        <v>126</v>
      </c>
      <c r="C12" s="36" t="s">
        <v>130</v>
      </c>
      <c r="D12" s="33"/>
    </row>
    <row r="13" spans="1:4" ht="15">
      <c r="A13" s="36" t="s">
        <v>68</v>
      </c>
      <c r="B13" s="36" t="s">
        <v>127</v>
      </c>
      <c r="C13" s="36" t="s">
        <v>131</v>
      </c>
      <c r="D13" s="33"/>
    </row>
    <row r="14" spans="1:4" ht="15">
      <c r="A14" s="36"/>
      <c r="B14" s="36" t="s">
        <v>128</v>
      </c>
      <c r="C14" s="36" t="s">
        <v>132</v>
      </c>
      <c r="D14" s="33"/>
    </row>
    <row r="15" spans="1:4" ht="15">
      <c r="A15" s="32"/>
      <c r="B15" s="33"/>
      <c r="C15" s="33"/>
      <c r="D15" s="33"/>
    </row>
    <row r="16" spans="1:4" ht="16.5" thickBot="1">
      <c r="A16" s="37" t="s">
        <v>39</v>
      </c>
      <c r="B16" s="37" t="s">
        <v>34</v>
      </c>
      <c r="C16" s="37" t="s">
        <v>35</v>
      </c>
      <c r="D16" s="33"/>
    </row>
    <row r="17" spans="1:4" ht="15.75" thickBot="1">
      <c r="A17" s="187" t="s">
        <v>361</v>
      </c>
      <c r="B17" s="187" t="s">
        <v>303</v>
      </c>
      <c r="C17" s="187" t="s">
        <v>304</v>
      </c>
      <c r="D17" s="33"/>
    </row>
    <row r="18" spans="1:4" ht="15">
      <c r="A18" s="188"/>
      <c r="B18" s="189"/>
      <c r="C18" s="189"/>
      <c r="D18" s="33"/>
    </row>
    <row r="19" spans="1:4" ht="15">
      <c r="A19" s="32" t="s">
        <v>44</v>
      </c>
      <c r="B19" s="33"/>
      <c r="C19" s="33"/>
      <c r="D19" s="33"/>
    </row>
    <row r="20" spans="1:4" ht="15">
      <c r="A20" s="32"/>
      <c r="B20" s="33"/>
      <c r="C20" s="33"/>
      <c r="D20" s="33"/>
    </row>
    <row r="21" spans="1:4" ht="15.75">
      <c r="A21" s="34" t="s">
        <v>12</v>
      </c>
      <c r="B21" s="34" t="s">
        <v>5</v>
      </c>
      <c r="C21" s="34" t="s">
        <v>6</v>
      </c>
      <c r="D21" s="33"/>
    </row>
    <row r="22" spans="1:4" ht="15.75">
      <c r="A22" s="34" t="s">
        <v>157</v>
      </c>
      <c r="B22" s="34" t="s">
        <v>220</v>
      </c>
      <c r="C22" s="34" t="s">
        <v>157</v>
      </c>
      <c r="D22" s="33"/>
    </row>
    <row r="23" spans="1:4" ht="15.75">
      <c r="A23" s="34" t="s">
        <v>219</v>
      </c>
      <c r="B23" s="34" t="s">
        <v>221</v>
      </c>
      <c r="C23" s="34" t="s">
        <v>222</v>
      </c>
      <c r="D23" s="33"/>
    </row>
    <row r="24" spans="1:4" ht="15">
      <c r="A24" s="35"/>
      <c r="B24" s="35"/>
      <c r="C24" s="35"/>
      <c r="D24" s="33"/>
    </row>
    <row r="25" spans="1:4" ht="15">
      <c r="A25" s="36" t="s">
        <v>133</v>
      </c>
      <c r="B25" s="36" t="s">
        <v>62</v>
      </c>
      <c r="C25" s="36" t="s">
        <v>138</v>
      </c>
      <c r="D25" s="33"/>
    </row>
    <row r="26" spans="1:4" ht="15">
      <c r="A26" s="36" t="s">
        <v>134</v>
      </c>
      <c r="B26" s="36" t="s">
        <v>137</v>
      </c>
      <c r="C26" s="36" t="s">
        <v>139</v>
      </c>
      <c r="D26" s="33"/>
    </row>
    <row r="27" spans="1:4" ht="15">
      <c r="A27" s="36" t="s">
        <v>135</v>
      </c>
      <c r="B27" s="36"/>
      <c r="C27" s="36" t="s">
        <v>140</v>
      </c>
      <c r="D27" s="33"/>
    </row>
    <row r="28" spans="1:4" ht="15">
      <c r="A28" s="36" t="s">
        <v>136</v>
      </c>
      <c r="B28" s="36"/>
      <c r="C28" s="36" t="s">
        <v>141</v>
      </c>
      <c r="D28" s="33"/>
    </row>
    <row r="29" spans="1:4" ht="12.75">
      <c r="A29" s="33"/>
      <c r="B29" s="33"/>
      <c r="C29" s="33"/>
      <c r="D29" s="33"/>
    </row>
    <row r="30" spans="1:4" ht="16.5" thickBot="1">
      <c r="A30" s="37" t="s">
        <v>36</v>
      </c>
      <c r="B30" s="37" t="s">
        <v>37</v>
      </c>
      <c r="C30" s="37" t="s">
        <v>38</v>
      </c>
      <c r="D30" s="33"/>
    </row>
    <row r="31" spans="1:4" ht="15.75" thickBot="1">
      <c r="A31" s="187" t="s">
        <v>305</v>
      </c>
      <c r="B31" s="187" t="s">
        <v>62</v>
      </c>
      <c r="C31" s="187" t="s">
        <v>260</v>
      </c>
      <c r="D31" s="33"/>
    </row>
    <row r="32" spans="1:4" ht="15">
      <c r="A32" s="20"/>
      <c r="B32" s="12"/>
      <c r="C32" s="12"/>
      <c r="D32" s="33"/>
    </row>
    <row r="33" spans="1:4" ht="15.75" thickBot="1">
      <c r="A33" s="32" t="s">
        <v>354</v>
      </c>
      <c r="B33" s="36"/>
      <c r="C33" s="32" t="s">
        <v>215</v>
      </c>
      <c r="D33" s="33"/>
    </row>
    <row r="34" spans="1:4" ht="16.5" thickBot="1">
      <c r="A34" s="34"/>
      <c r="B34" s="36"/>
      <c r="C34" s="187" t="s">
        <v>303</v>
      </c>
      <c r="D34" s="33"/>
    </row>
    <row r="35" spans="1:4" ht="15.75">
      <c r="A35" s="34"/>
      <c r="B35" s="33"/>
      <c r="C35" s="33"/>
      <c r="D35" s="33"/>
    </row>
    <row r="36" spans="1:4" ht="15">
      <c r="A36" s="36"/>
      <c r="B36" s="33"/>
      <c r="C36" s="33"/>
      <c r="D36" s="33"/>
    </row>
    <row r="37" spans="1:4" ht="15.75" thickBot="1">
      <c r="A37" s="32" t="s">
        <v>355</v>
      </c>
      <c r="B37" s="36"/>
      <c r="C37" s="32" t="s">
        <v>216</v>
      </c>
      <c r="D37" s="33"/>
    </row>
    <row r="38" spans="1:4" ht="16.5" thickBot="1">
      <c r="A38" s="34"/>
      <c r="B38" s="36"/>
      <c r="C38" s="187" t="s">
        <v>305</v>
      </c>
      <c r="D38" s="33"/>
    </row>
    <row r="39" spans="1:4" ht="15">
      <c r="A39" s="20"/>
      <c r="B39" s="12"/>
      <c r="C39" s="21"/>
      <c r="D39" s="189"/>
    </row>
    <row r="40" spans="1:4" ht="15">
      <c r="A40" s="32" t="s">
        <v>82</v>
      </c>
      <c r="B40" s="202"/>
      <c r="C40" s="202" t="s">
        <v>8</v>
      </c>
      <c r="D40" s="202"/>
    </row>
    <row r="41" spans="1:4" ht="12.75">
      <c r="A41" s="202"/>
      <c r="B41" s="202"/>
      <c r="C41" s="202"/>
      <c r="D41" s="202"/>
    </row>
    <row r="42" spans="1:4" ht="15">
      <c r="A42" s="32" t="s">
        <v>0</v>
      </c>
      <c r="B42" s="32" t="s">
        <v>2</v>
      </c>
      <c r="C42" s="32" t="s">
        <v>3</v>
      </c>
      <c r="D42" s="32" t="s">
        <v>4</v>
      </c>
    </row>
    <row r="43" spans="1:4" s="165" customFormat="1" ht="15.75">
      <c r="A43" s="34" t="s">
        <v>157</v>
      </c>
      <c r="B43" s="34" t="s">
        <v>157</v>
      </c>
      <c r="C43" s="34" t="s">
        <v>220</v>
      </c>
      <c r="D43" s="34" t="s">
        <v>155</v>
      </c>
    </row>
    <row r="44" spans="1:4" s="165" customFormat="1" ht="15.75">
      <c r="A44" s="34" t="s">
        <v>297</v>
      </c>
      <c r="B44" s="34" t="s">
        <v>223</v>
      </c>
      <c r="C44" s="34" t="s">
        <v>224</v>
      </c>
      <c r="D44" s="34" t="s">
        <v>288</v>
      </c>
    </row>
    <row r="45" spans="1:4" ht="15">
      <c r="A45" s="36"/>
      <c r="B45" s="36"/>
      <c r="C45" s="36"/>
      <c r="D45" s="36"/>
    </row>
    <row r="46" spans="1:4" ht="15">
      <c r="A46" s="36" t="s">
        <v>75</v>
      </c>
      <c r="B46" s="36" t="s">
        <v>76</v>
      </c>
      <c r="C46" s="36" t="s">
        <v>77</v>
      </c>
      <c r="D46" s="36" t="s">
        <v>67</v>
      </c>
    </row>
    <row r="47" spans="1:4" ht="15">
      <c r="A47" s="36" t="s">
        <v>66</v>
      </c>
      <c r="B47" s="36" t="s">
        <v>55</v>
      </c>
      <c r="C47" s="36" t="s">
        <v>64</v>
      </c>
      <c r="D47" s="36" t="s">
        <v>70</v>
      </c>
    </row>
    <row r="48" spans="1:4" ht="15">
      <c r="A48" s="36" t="s">
        <v>226</v>
      </c>
      <c r="B48" s="36" t="s">
        <v>65</v>
      </c>
      <c r="C48" s="36" t="s">
        <v>71</v>
      </c>
      <c r="D48" s="36" t="s">
        <v>78</v>
      </c>
    </row>
    <row r="49" spans="1:4" ht="15">
      <c r="A49" s="36" t="s">
        <v>291</v>
      </c>
      <c r="B49" s="36"/>
      <c r="C49" s="36" t="s">
        <v>113</v>
      </c>
      <c r="D49" s="36"/>
    </row>
    <row r="50" spans="1:4" ht="15">
      <c r="A50" s="36"/>
      <c r="B50" s="36"/>
      <c r="C50" s="36"/>
      <c r="D50" s="36"/>
    </row>
    <row r="51" spans="1:4" ht="15.75" thickBot="1">
      <c r="A51" s="32" t="s">
        <v>33</v>
      </c>
      <c r="B51" s="32" t="s">
        <v>34</v>
      </c>
      <c r="C51" s="32" t="s">
        <v>35</v>
      </c>
      <c r="D51" s="32" t="s">
        <v>36</v>
      </c>
    </row>
    <row r="52" spans="1:4" ht="15.75" thickBot="1">
      <c r="A52" s="187" t="s">
        <v>75</v>
      </c>
      <c r="B52" s="187" t="s">
        <v>65</v>
      </c>
      <c r="C52" s="187" t="s">
        <v>64</v>
      </c>
      <c r="D52" s="187" t="s">
        <v>70</v>
      </c>
    </row>
    <row r="53" spans="1:4" ht="15.75" thickBot="1">
      <c r="A53" s="36"/>
      <c r="B53" s="202"/>
      <c r="C53" s="32" t="s">
        <v>122</v>
      </c>
      <c r="D53" s="202"/>
    </row>
    <row r="54" spans="1:4" ht="15.75" thickBot="1">
      <c r="A54" s="32" t="s">
        <v>356</v>
      </c>
      <c r="B54" s="202"/>
      <c r="C54" s="187" t="s">
        <v>75</v>
      </c>
      <c r="D54" s="33"/>
    </row>
    <row r="55" spans="1:4" ht="12.75">
      <c r="A55" s="33"/>
      <c r="B55" s="33"/>
      <c r="C55" s="33"/>
      <c r="D55" s="33"/>
    </row>
    <row r="56" spans="1:4" ht="15">
      <c r="A56" s="32" t="s">
        <v>351</v>
      </c>
      <c r="B56" s="33"/>
      <c r="C56" s="33"/>
      <c r="D56" s="33"/>
    </row>
    <row r="57" spans="1:4" ht="13.5" thickBot="1">
      <c r="A57" s="33"/>
      <c r="B57" s="33"/>
      <c r="C57" s="33"/>
      <c r="D57" s="33"/>
    </row>
    <row r="58" spans="1:4" ht="15.75" thickBot="1">
      <c r="A58" s="32" t="s">
        <v>123</v>
      </c>
      <c r="B58" s="187" t="s">
        <v>75</v>
      </c>
      <c r="C58" s="33"/>
      <c r="D58" s="33"/>
    </row>
  </sheetData>
  <sheetProtection/>
  <printOptions horizontalCentered="1" verticalCentered="1"/>
  <pageMargins left="0.11811023622047245" right="0.15748031496062992" top="0.64" bottom="0.5118110236220472" header="0.33" footer="0.4724409448818898"/>
  <pageSetup horizontalDpi="600" verticalDpi="600" orientation="portrait" scale="87" r:id="rId1"/>
  <headerFooter alignWithMargins="0">
    <oddHeader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5.7109375" style="6" customWidth="1"/>
    <col min="2" max="2" width="39.7109375" style="6" customWidth="1"/>
    <col min="3" max="3" width="38.28125" style="6" customWidth="1"/>
    <col min="4" max="4" width="31.7109375" style="6" customWidth="1"/>
    <col min="5" max="7" width="9.140625" style="71" customWidth="1"/>
    <col min="8" max="16384" width="9.140625" style="6" customWidth="1"/>
  </cols>
  <sheetData>
    <row r="1" spans="1:4" ht="15.75" customHeight="1">
      <c r="A1" s="70" t="s">
        <v>15</v>
      </c>
      <c r="B1" s="71"/>
      <c r="C1" s="71"/>
      <c r="D1" s="71"/>
    </row>
    <row r="2" spans="1:4" ht="15.75" customHeight="1">
      <c r="A2" s="72"/>
      <c r="B2" s="71"/>
      <c r="C2" s="73"/>
      <c r="D2" s="71"/>
    </row>
    <row r="3" spans="1:4" ht="15.75" customHeight="1">
      <c r="A3" s="72" t="s">
        <v>27</v>
      </c>
      <c r="B3" s="73" t="s">
        <v>81</v>
      </c>
      <c r="C3" s="71"/>
      <c r="D3" s="71"/>
    </row>
    <row r="4" spans="1:4" ht="15.75" customHeight="1">
      <c r="A4" s="76"/>
      <c r="B4" s="71"/>
      <c r="C4" s="71"/>
      <c r="D4" s="71"/>
    </row>
    <row r="5" spans="1:4" ht="15.75" customHeight="1">
      <c r="A5" s="74" t="s">
        <v>0</v>
      </c>
      <c r="B5" s="74" t="s">
        <v>2</v>
      </c>
      <c r="C5" s="74" t="s">
        <v>3</v>
      </c>
      <c r="D5" s="74" t="s">
        <v>4</v>
      </c>
    </row>
    <row r="6" spans="1:4" ht="15.75" customHeight="1">
      <c r="A6" s="169" t="s">
        <v>155</v>
      </c>
      <c r="B6" s="169" t="s">
        <v>155</v>
      </c>
      <c r="C6" s="169" t="s">
        <v>155</v>
      </c>
      <c r="D6" s="169" t="s">
        <v>155</v>
      </c>
    </row>
    <row r="7" spans="1:4" ht="15.75" customHeight="1">
      <c r="A7" s="74" t="s">
        <v>19</v>
      </c>
      <c r="B7" s="169" t="s">
        <v>207</v>
      </c>
      <c r="C7" s="169" t="s">
        <v>20</v>
      </c>
      <c r="D7" s="74" t="s">
        <v>80</v>
      </c>
    </row>
    <row r="8" spans="1:4" ht="15.75" customHeight="1">
      <c r="A8" s="73"/>
      <c r="B8" s="76"/>
      <c r="C8" s="76"/>
      <c r="D8" s="73"/>
    </row>
    <row r="9" spans="1:4" ht="15.75" customHeight="1">
      <c r="A9" s="73" t="s">
        <v>184</v>
      </c>
      <c r="B9" s="73" t="s">
        <v>61</v>
      </c>
      <c r="C9" s="73" t="s">
        <v>188</v>
      </c>
      <c r="D9" s="73" t="s">
        <v>69</v>
      </c>
    </row>
    <row r="10" spans="1:4" ht="15.75" customHeight="1">
      <c r="A10" s="73" t="s">
        <v>72</v>
      </c>
      <c r="B10" s="73" t="s">
        <v>186</v>
      </c>
      <c r="C10" s="73" t="s">
        <v>189</v>
      </c>
      <c r="D10" s="73" t="s">
        <v>206</v>
      </c>
    </row>
    <row r="11" spans="1:4" ht="15.75" customHeight="1">
      <c r="A11" s="73" t="s">
        <v>58</v>
      </c>
      <c r="B11" s="73" t="s">
        <v>187</v>
      </c>
      <c r="C11" s="73"/>
      <c r="D11" s="73" t="s">
        <v>300</v>
      </c>
    </row>
    <row r="12" spans="1:4" ht="15.75" customHeight="1">
      <c r="A12" s="73" t="s">
        <v>185</v>
      </c>
      <c r="B12" s="73" t="s">
        <v>41</v>
      </c>
      <c r="C12" s="73" t="s">
        <v>190</v>
      </c>
      <c r="D12" s="73" t="s">
        <v>73</v>
      </c>
    </row>
    <row r="13" spans="1:4" ht="15.75" customHeight="1">
      <c r="A13" s="76"/>
      <c r="B13" s="71"/>
      <c r="C13" s="71"/>
      <c r="D13" s="71"/>
    </row>
    <row r="14" spans="1:4" ht="15.75" customHeight="1" thickBot="1">
      <c r="A14" s="75" t="s">
        <v>33</v>
      </c>
      <c r="B14" s="75" t="s">
        <v>34</v>
      </c>
      <c r="C14" s="75" t="s">
        <v>35</v>
      </c>
      <c r="D14" s="75" t="s">
        <v>36</v>
      </c>
    </row>
    <row r="15" spans="1:4" ht="15.75" customHeight="1" thickBot="1">
      <c r="A15" s="186" t="s">
        <v>298</v>
      </c>
      <c r="B15" s="186" t="s">
        <v>301</v>
      </c>
      <c r="C15" s="186" t="s">
        <v>299</v>
      </c>
      <c r="D15" s="186" t="s">
        <v>300</v>
      </c>
    </row>
    <row r="16" spans="1:4" ht="15.75" customHeight="1">
      <c r="A16" s="13"/>
      <c r="B16" s="13"/>
      <c r="C16" s="13"/>
      <c r="D16" s="11"/>
    </row>
    <row r="17" spans="1:4" ht="15.75" customHeight="1">
      <c r="A17" s="72" t="s">
        <v>357</v>
      </c>
      <c r="B17" s="71"/>
      <c r="C17" s="71"/>
      <c r="D17" s="71"/>
    </row>
    <row r="18" spans="1:4" ht="15.75" customHeight="1" thickBot="1">
      <c r="A18" s="74"/>
      <c r="B18" s="71"/>
      <c r="C18" s="71"/>
      <c r="D18" s="74"/>
    </row>
    <row r="19" spans="1:4" ht="15.75" customHeight="1" thickBot="1">
      <c r="A19" s="72" t="s">
        <v>208</v>
      </c>
      <c r="B19" s="186" t="s">
        <v>300</v>
      </c>
      <c r="C19" s="71"/>
      <c r="D19" s="73"/>
    </row>
    <row r="20" spans="1:4" ht="15.75" customHeight="1">
      <c r="A20" s="12"/>
      <c r="B20" s="12"/>
      <c r="C20" s="12"/>
      <c r="D20" s="12"/>
    </row>
    <row r="21" spans="1:4" ht="15.75" customHeight="1">
      <c r="A21" s="72" t="s">
        <v>209</v>
      </c>
      <c r="B21" s="73" t="s">
        <v>16</v>
      </c>
      <c r="C21" s="71"/>
      <c r="D21" s="71"/>
    </row>
    <row r="22" spans="1:4" ht="15.75" customHeight="1">
      <c r="A22" s="71"/>
      <c r="B22" s="71"/>
      <c r="C22" s="71"/>
      <c r="D22" s="71"/>
    </row>
    <row r="23" spans="1:4" ht="15.75" customHeight="1">
      <c r="A23" s="74" t="s">
        <v>0</v>
      </c>
      <c r="B23" s="74" t="s">
        <v>2</v>
      </c>
      <c r="C23" s="74" t="s">
        <v>3</v>
      </c>
      <c r="D23" s="74" t="s">
        <v>4</v>
      </c>
    </row>
    <row r="24" spans="1:4" ht="15.75" customHeight="1">
      <c r="A24" s="169" t="s">
        <v>155</v>
      </c>
      <c r="B24" s="169" t="s">
        <v>155</v>
      </c>
      <c r="C24" s="169" t="s">
        <v>157</v>
      </c>
      <c r="D24" s="169" t="s">
        <v>157</v>
      </c>
    </row>
    <row r="25" spans="1:4" ht="15.75" customHeight="1">
      <c r="A25" s="169" t="s">
        <v>296</v>
      </c>
      <c r="B25" s="169" t="s">
        <v>295</v>
      </c>
      <c r="C25" s="169" t="s">
        <v>289</v>
      </c>
      <c r="D25" s="169" t="s">
        <v>294</v>
      </c>
    </row>
    <row r="26" spans="1:4" ht="15.75" customHeight="1">
      <c r="A26" s="71"/>
      <c r="B26" s="71"/>
      <c r="C26" s="71"/>
      <c r="D26" s="71"/>
    </row>
    <row r="27" spans="1:4" ht="15.75" customHeight="1">
      <c r="A27" s="73" t="s">
        <v>205</v>
      </c>
      <c r="B27" s="73" t="s">
        <v>194</v>
      </c>
      <c r="C27" s="73" t="s">
        <v>197</v>
      </c>
      <c r="D27" s="73" t="s">
        <v>200</v>
      </c>
    </row>
    <row r="28" spans="1:4" ht="15.75" customHeight="1">
      <c r="A28" s="73" t="s">
        <v>192</v>
      </c>
      <c r="B28" s="73" t="s">
        <v>195</v>
      </c>
      <c r="C28" s="73" t="s">
        <v>198</v>
      </c>
      <c r="D28" s="73" t="s">
        <v>201</v>
      </c>
    </row>
    <row r="29" spans="1:4" ht="15.75" customHeight="1">
      <c r="A29" s="73" t="s">
        <v>193</v>
      </c>
      <c r="B29" s="73" t="s">
        <v>196</v>
      </c>
      <c r="C29" s="73" t="s">
        <v>199</v>
      </c>
      <c r="D29" s="73" t="s">
        <v>202</v>
      </c>
    </row>
    <row r="30" spans="1:4" ht="15.75" customHeight="1">
      <c r="A30" s="73" t="s">
        <v>191</v>
      </c>
      <c r="B30" s="73"/>
      <c r="C30" s="73" t="s">
        <v>290</v>
      </c>
      <c r="D30" s="71"/>
    </row>
    <row r="31" spans="1:4" ht="15.75" customHeight="1">
      <c r="A31" s="71"/>
      <c r="B31" s="71"/>
      <c r="C31" s="71"/>
      <c r="D31" s="71"/>
    </row>
    <row r="32" spans="1:4" ht="15.75" customHeight="1" thickBot="1">
      <c r="A32" s="77" t="s">
        <v>33</v>
      </c>
      <c r="B32" s="77" t="s">
        <v>34</v>
      </c>
      <c r="C32" s="77" t="s">
        <v>35</v>
      </c>
      <c r="D32" s="75" t="s">
        <v>203</v>
      </c>
    </row>
    <row r="33" spans="1:4" ht="15.75" customHeight="1" thickBot="1">
      <c r="A33" s="186" t="s">
        <v>193</v>
      </c>
      <c r="B33" s="186" t="s">
        <v>194</v>
      </c>
      <c r="C33" s="186" t="s">
        <v>290</v>
      </c>
      <c r="D33" s="186" t="s">
        <v>202</v>
      </c>
    </row>
    <row r="34" spans="1:4" ht="15.75" customHeight="1">
      <c r="A34" s="11"/>
      <c r="B34" s="11"/>
      <c r="C34" s="11"/>
      <c r="D34" s="11"/>
    </row>
    <row r="35" spans="1:4" ht="15.75" customHeight="1">
      <c r="A35" s="72" t="s">
        <v>358</v>
      </c>
      <c r="B35" s="71"/>
      <c r="C35" s="71"/>
      <c r="D35" s="71"/>
    </row>
    <row r="36" spans="1:4" ht="15.75" customHeight="1" thickBot="1">
      <c r="A36" s="74"/>
      <c r="B36" s="71"/>
      <c r="C36" s="74"/>
      <c r="D36" s="71"/>
    </row>
    <row r="37" spans="1:4" ht="15.75" customHeight="1" thickBot="1">
      <c r="A37" s="72" t="s">
        <v>204</v>
      </c>
      <c r="B37" s="186" t="s">
        <v>193</v>
      </c>
      <c r="C37" s="73"/>
      <c r="D37" s="71"/>
    </row>
    <row r="38" spans="1:4" ht="15.75" customHeight="1">
      <c r="A38" s="12"/>
      <c r="B38" s="12"/>
      <c r="C38" s="12"/>
      <c r="D38" s="12"/>
    </row>
    <row r="39" spans="1:4" ht="15">
      <c r="A39" s="72" t="s">
        <v>211</v>
      </c>
      <c r="B39" s="182"/>
      <c r="C39" s="71"/>
      <c r="D39" s="71"/>
    </row>
    <row r="40" spans="1:4" ht="13.5" thickBot="1">
      <c r="A40" s="71"/>
      <c r="B40" s="71"/>
      <c r="C40" s="71"/>
      <c r="D40" s="71"/>
    </row>
    <row r="41" spans="1:4" ht="15.75" thickBot="1">
      <c r="A41" s="72" t="s">
        <v>212</v>
      </c>
      <c r="B41" s="73"/>
      <c r="C41" s="186" t="s">
        <v>300</v>
      </c>
      <c r="D41" s="71"/>
    </row>
  </sheetData>
  <sheetProtection/>
  <printOptions horizontalCentered="1" verticalCentered="1"/>
  <pageMargins left="0.1968503937007874" right="0.15748031496062992" top="0.54" bottom="0.5118110236220472" header="0.25" footer="0.4724409448818898"/>
  <pageSetup horizontalDpi="600" verticalDpi="600" orientation="portrait" scale="79" r:id="rId1"/>
  <headerFooter alignWithMargins="0">
    <oddHeader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32.7109375" style="10" customWidth="1"/>
    <col min="2" max="2" width="31.8515625" style="10" customWidth="1"/>
    <col min="3" max="3" width="34.28125" style="10" customWidth="1"/>
    <col min="4" max="4" width="22.28125" style="14" customWidth="1"/>
    <col min="5" max="16384" width="9.140625" style="10" customWidth="1"/>
  </cols>
  <sheetData>
    <row r="1" spans="1:7" ht="20.25">
      <c r="A1" s="78" t="s">
        <v>292</v>
      </c>
      <c r="B1" s="79"/>
      <c r="C1" s="79"/>
      <c r="D1" s="79"/>
      <c r="E1" s="14"/>
      <c r="F1" s="14"/>
      <c r="G1" s="14"/>
    </row>
    <row r="2" spans="1:7" ht="15">
      <c r="A2" s="80"/>
      <c r="B2" s="79"/>
      <c r="C2" s="79"/>
      <c r="D2" s="79"/>
      <c r="E2" s="14"/>
      <c r="F2" s="14"/>
      <c r="G2" s="14"/>
    </row>
    <row r="3" spans="1:7" ht="15">
      <c r="A3" s="81" t="s">
        <v>179</v>
      </c>
      <c r="B3" s="79"/>
      <c r="C3" s="80" t="s">
        <v>42</v>
      </c>
      <c r="D3" s="79"/>
      <c r="E3" s="14"/>
      <c r="F3" s="14"/>
      <c r="G3" s="14"/>
    </row>
    <row r="4" spans="1:7" ht="12.75">
      <c r="A4" s="79"/>
      <c r="B4" s="79"/>
      <c r="C4" s="79"/>
      <c r="D4" s="79"/>
      <c r="E4" s="14"/>
      <c r="F4" s="14"/>
      <c r="G4" s="14"/>
    </row>
    <row r="5" spans="1:7" ht="15.75">
      <c r="A5" s="82" t="s">
        <v>0</v>
      </c>
      <c r="B5" s="82" t="s">
        <v>2</v>
      </c>
      <c r="C5" s="82" t="s">
        <v>3</v>
      </c>
      <c r="D5" s="82" t="s">
        <v>4</v>
      </c>
      <c r="E5" s="14"/>
      <c r="F5" s="14"/>
      <c r="G5" s="14"/>
    </row>
    <row r="6" spans="1:7" ht="15.75">
      <c r="A6" s="82" t="s">
        <v>84</v>
      </c>
      <c r="B6" s="82" t="s">
        <v>84</v>
      </c>
      <c r="C6" s="82" t="s">
        <v>84</v>
      </c>
      <c r="D6" s="82" t="s">
        <v>84</v>
      </c>
      <c r="E6" s="14"/>
      <c r="F6" s="14"/>
      <c r="G6" s="14"/>
    </row>
    <row r="7" spans="1:7" ht="15.75">
      <c r="A7" s="82" t="s">
        <v>84</v>
      </c>
      <c r="B7" s="82" t="s">
        <v>84</v>
      </c>
      <c r="C7" s="82" t="s">
        <v>84</v>
      </c>
      <c r="D7" s="82" t="s">
        <v>84</v>
      </c>
      <c r="E7" s="14"/>
      <c r="F7" s="14"/>
      <c r="G7" s="14"/>
    </row>
    <row r="8" spans="1:7" ht="15.75">
      <c r="A8" s="82"/>
      <c r="B8" s="80"/>
      <c r="C8" s="82"/>
      <c r="D8" s="79"/>
      <c r="E8" s="14"/>
      <c r="F8" s="14"/>
      <c r="G8" s="14"/>
    </row>
    <row r="9" spans="1:7" ht="15">
      <c r="A9" s="80" t="s">
        <v>63</v>
      </c>
      <c r="B9" s="80" t="s">
        <v>168</v>
      </c>
      <c r="C9" s="80" t="s">
        <v>172</v>
      </c>
      <c r="D9" s="80" t="s">
        <v>176</v>
      </c>
      <c r="E9" s="14"/>
      <c r="F9" s="14"/>
      <c r="G9" s="14"/>
    </row>
    <row r="10" spans="1:7" ht="15">
      <c r="A10" s="80" t="s">
        <v>166</v>
      </c>
      <c r="B10" s="80" t="s">
        <v>169</v>
      </c>
      <c r="C10" s="80" t="s">
        <v>173</v>
      </c>
      <c r="D10" s="80" t="s">
        <v>177</v>
      </c>
      <c r="E10" s="14"/>
      <c r="F10" s="14"/>
      <c r="G10" s="14"/>
    </row>
    <row r="11" spans="1:7" ht="15">
      <c r="A11" s="80" t="s">
        <v>1</v>
      </c>
      <c r="B11" s="80" t="s">
        <v>170</v>
      </c>
      <c r="C11" s="80" t="s">
        <v>174</v>
      </c>
      <c r="D11" s="80" t="s">
        <v>74</v>
      </c>
      <c r="E11" s="14"/>
      <c r="F11" s="14"/>
      <c r="G11" s="14"/>
    </row>
    <row r="12" spans="1:7" ht="15">
      <c r="A12" s="80" t="s">
        <v>366</v>
      </c>
      <c r="B12" s="80" t="s">
        <v>171</v>
      </c>
      <c r="C12" s="80" t="s">
        <v>175</v>
      </c>
      <c r="D12" s="80" t="s">
        <v>178</v>
      </c>
      <c r="E12" s="14"/>
      <c r="F12" s="14"/>
      <c r="G12" s="14"/>
    </row>
    <row r="13" spans="1:7" ht="15">
      <c r="A13" s="80" t="s">
        <v>167</v>
      </c>
      <c r="B13" s="79"/>
      <c r="C13" s="79"/>
      <c r="D13" s="80" t="s">
        <v>227</v>
      </c>
      <c r="E13" s="14"/>
      <c r="F13" s="14"/>
      <c r="G13" s="14"/>
    </row>
    <row r="14" spans="1:7" ht="12.75">
      <c r="A14" s="79"/>
      <c r="B14" s="79"/>
      <c r="C14" s="79"/>
      <c r="D14" s="79"/>
      <c r="E14" s="14"/>
      <c r="F14" s="14"/>
      <c r="G14" s="14"/>
    </row>
    <row r="15" spans="1:7" ht="15.75" thickBot="1">
      <c r="A15" s="83" t="s">
        <v>33</v>
      </c>
      <c r="B15" s="83" t="s">
        <v>34</v>
      </c>
      <c r="C15" s="83" t="s">
        <v>35</v>
      </c>
      <c r="D15" s="83" t="s">
        <v>36</v>
      </c>
      <c r="E15" s="14"/>
      <c r="F15" s="14"/>
      <c r="G15" s="14"/>
    </row>
    <row r="16" spans="1:7" ht="15.75" thickBot="1">
      <c r="A16" s="166" t="s">
        <v>366</v>
      </c>
      <c r="B16" s="166" t="s">
        <v>360</v>
      </c>
      <c r="C16" s="166" t="s">
        <v>365</v>
      </c>
      <c r="D16" s="166" t="s">
        <v>327</v>
      </c>
      <c r="E16" s="14"/>
      <c r="F16" s="14"/>
      <c r="G16" s="14"/>
    </row>
    <row r="17" spans="1:7" ht="15">
      <c r="A17" s="16"/>
      <c r="B17" s="17"/>
      <c r="C17" s="17"/>
      <c r="D17" s="17"/>
      <c r="E17" s="14"/>
      <c r="F17" s="14"/>
      <c r="G17" s="14"/>
    </row>
    <row r="18" spans="1:7" ht="15.75" thickBot="1">
      <c r="A18" s="81" t="s">
        <v>350</v>
      </c>
      <c r="B18" s="79"/>
      <c r="C18" s="79"/>
      <c r="D18" s="79"/>
      <c r="E18" s="14"/>
      <c r="F18" s="14"/>
      <c r="G18" s="14"/>
    </row>
    <row r="19" spans="1:7" ht="15.75" thickBot="1">
      <c r="A19" s="79"/>
      <c r="B19" s="185" t="s">
        <v>348</v>
      </c>
      <c r="C19" s="184" t="s">
        <v>214</v>
      </c>
      <c r="D19" s="79"/>
      <c r="E19" s="14"/>
      <c r="F19" s="14"/>
      <c r="G19" s="14"/>
    </row>
    <row r="20" spans="1:7" ht="15">
      <c r="A20" s="81"/>
      <c r="B20" s="79"/>
      <c r="C20" s="83"/>
      <c r="D20" s="79"/>
      <c r="E20" s="14"/>
      <c r="F20" s="14"/>
      <c r="G20" s="14"/>
    </row>
    <row r="21" spans="1:7" ht="15.75" thickBot="1">
      <c r="A21" s="81" t="s">
        <v>359</v>
      </c>
      <c r="B21" s="79"/>
      <c r="C21" s="83"/>
      <c r="D21" s="79"/>
      <c r="E21" s="14"/>
      <c r="F21" s="14"/>
      <c r="G21" s="14"/>
    </row>
    <row r="22" spans="1:7" ht="15.75" customHeight="1" thickBot="1">
      <c r="A22" s="81" t="s">
        <v>161</v>
      </c>
      <c r="B22" s="162" t="s">
        <v>214</v>
      </c>
      <c r="C22" s="80"/>
      <c r="D22" s="79"/>
      <c r="E22" s="14"/>
      <c r="F22" s="14"/>
      <c r="G22" s="14"/>
    </row>
    <row r="23" spans="1:7" ht="15.75" customHeight="1">
      <c r="A23" s="18"/>
      <c r="B23" s="18"/>
      <c r="C23" s="18"/>
      <c r="D23" s="18"/>
      <c r="E23" s="14"/>
      <c r="F23" s="14"/>
      <c r="G23" s="14"/>
    </row>
    <row r="24" spans="1:7" ht="15">
      <c r="A24" s="81" t="s">
        <v>17</v>
      </c>
      <c r="B24" s="80"/>
      <c r="C24" s="80" t="s">
        <v>162</v>
      </c>
      <c r="D24" s="79"/>
      <c r="E24" s="14"/>
      <c r="F24" s="14"/>
      <c r="G24" s="14"/>
    </row>
    <row r="25" spans="1:7" ht="15">
      <c r="A25" s="80"/>
      <c r="B25" s="80"/>
      <c r="C25" s="80"/>
      <c r="D25" s="79"/>
      <c r="E25" s="14"/>
      <c r="F25" s="14"/>
      <c r="G25" s="14"/>
    </row>
    <row r="26" spans="1:7" ht="15">
      <c r="A26" s="81" t="s">
        <v>25</v>
      </c>
      <c r="B26" s="81" t="s">
        <v>2</v>
      </c>
      <c r="C26" s="81" t="s">
        <v>3</v>
      </c>
      <c r="D26" s="81" t="s">
        <v>4</v>
      </c>
      <c r="E26" s="14"/>
      <c r="F26" s="14"/>
      <c r="G26" s="14"/>
    </row>
    <row r="27" spans="1:7" s="164" customFormat="1" ht="15.75">
      <c r="A27" s="82" t="s">
        <v>155</v>
      </c>
      <c r="B27" s="82" t="s">
        <v>155</v>
      </c>
      <c r="C27" s="82" t="s">
        <v>157</v>
      </c>
      <c r="D27" s="82" t="s">
        <v>157</v>
      </c>
      <c r="E27" s="163"/>
      <c r="F27" s="163"/>
      <c r="G27" s="163"/>
    </row>
    <row r="28" spans="1:7" s="164" customFormat="1" ht="15.75">
      <c r="A28" s="82" t="s">
        <v>156</v>
      </c>
      <c r="B28" s="82" t="s">
        <v>158</v>
      </c>
      <c r="C28" s="82" t="s">
        <v>159</v>
      </c>
      <c r="D28" s="82" t="s">
        <v>160</v>
      </c>
      <c r="E28" s="163"/>
      <c r="F28" s="163"/>
      <c r="G28" s="163"/>
    </row>
    <row r="29" spans="1:7" ht="15">
      <c r="A29" s="80"/>
      <c r="B29" s="80"/>
      <c r="C29" s="80"/>
      <c r="D29" s="79"/>
      <c r="E29" s="14"/>
      <c r="F29" s="14"/>
      <c r="G29" s="14"/>
    </row>
    <row r="30" spans="1:7" ht="15">
      <c r="A30" s="80" t="s">
        <v>142</v>
      </c>
      <c r="B30" s="80" t="s">
        <v>148</v>
      </c>
      <c r="C30" s="80" t="s">
        <v>149</v>
      </c>
      <c r="D30" s="80" t="s">
        <v>152</v>
      </c>
      <c r="E30" s="14"/>
      <c r="F30" s="14"/>
      <c r="G30" s="14"/>
    </row>
    <row r="31" spans="1:7" ht="15">
      <c r="A31" s="80" t="s">
        <v>143</v>
      </c>
      <c r="B31" s="80" t="s">
        <v>145</v>
      </c>
      <c r="C31" s="80" t="s">
        <v>150</v>
      </c>
      <c r="D31" s="80" t="s">
        <v>153</v>
      </c>
      <c r="E31" s="14"/>
      <c r="F31" s="14"/>
      <c r="G31" s="14"/>
    </row>
    <row r="32" spans="1:7" ht="15">
      <c r="A32" s="80" t="s">
        <v>144</v>
      </c>
      <c r="B32" s="80" t="s">
        <v>146</v>
      </c>
      <c r="C32" s="80" t="s">
        <v>151</v>
      </c>
      <c r="D32" s="80" t="s">
        <v>154</v>
      </c>
      <c r="E32" s="14"/>
      <c r="F32" s="14"/>
      <c r="G32" s="14"/>
    </row>
    <row r="33" spans="1:7" ht="15">
      <c r="A33" s="80"/>
      <c r="B33" s="80" t="s">
        <v>147</v>
      </c>
      <c r="C33" s="80"/>
      <c r="D33" s="79"/>
      <c r="E33" s="14"/>
      <c r="F33" s="14"/>
      <c r="G33" s="14"/>
    </row>
    <row r="34" spans="1:7" ht="15">
      <c r="A34" s="80"/>
      <c r="B34" s="80"/>
      <c r="C34" s="80"/>
      <c r="D34" s="79"/>
      <c r="E34" s="14"/>
      <c r="F34" s="14"/>
      <c r="G34" s="14"/>
    </row>
    <row r="35" spans="1:7" ht="15">
      <c r="A35" s="80"/>
      <c r="B35" s="80"/>
      <c r="C35" s="80"/>
      <c r="D35" s="79"/>
      <c r="E35" s="14"/>
      <c r="F35" s="14"/>
      <c r="G35" s="14"/>
    </row>
    <row r="36" spans="1:7" ht="15.75" thickBot="1">
      <c r="A36" s="81" t="s">
        <v>33</v>
      </c>
      <c r="B36" s="81" t="s">
        <v>34</v>
      </c>
      <c r="C36" s="81" t="s">
        <v>35</v>
      </c>
      <c r="D36" s="81" t="s">
        <v>36</v>
      </c>
      <c r="E36" s="14"/>
      <c r="F36" s="14"/>
      <c r="G36" s="14"/>
    </row>
    <row r="37" spans="1:7" ht="15.75" thickBot="1">
      <c r="A37" s="166" t="s">
        <v>142</v>
      </c>
      <c r="B37" s="166" t="s">
        <v>145</v>
      </c>
      <c r="C37" s="166" t="s">
        <v>150</v>
      </c>
      <c r="D37" s="166" t="s">
        <v>152</v>
      </c>
      <c r="E37" s="14"/>
      <c r="F37" s="14"/>
      <c r="G37" s="14"/>
    </row>
    <row r="38" spans="1:7" ht="15">
      <c r="A38" s="81" t="s">
        <v>359</v>
      </c>
      <c r="B38" s="80"/>
      <c r="C38" s="80"/>
      <c r="D38" s="79"/>
      <c r="E38" s="14"/>
      <c r="F38" s="14"/>
      <c r="G38" s="14"/>
    </row>
    <row r="39" spans="1:7" ht="15.75" thickBot="1">
      <c r="A39" s="81"/>
      <c r="B39" s="80"/>
      <c r="C39" s="80"/>
      <c r="D39" s="79"/>
      <c r="E39" s="14"/>
      <c r="F39" s="14"/>
      <c r="G39" s="14"/>
    </row>
    <row r="40" spans="1:7" ht="15.75" thickBot="1">
      <c r="A40" s="81" t="s">
        <v>165</v>
      </c>
      <c r="B40" s="166" t="s">
        <v>150</v>
      </c>
      <c r="C40" s="80"/>
      <c r="D40" s="79"/>
      <c r="E40" s="14"/>
      <c r="F40" s="14"/>
      <c r="G40" s="14"/>
    </row>
    <row r="41" spans="1:7" ht="15">
      <c r="A41" s="80"/>
      <c r="B41" s="80"/>
      <c r="C41" s="80"/>
      <c r="D41" s="79"/>
      <c r="E41" s="14"/>
      <c r="F41" s="14"/>
      <c r="G41" s="14"/>
    </row>
    <row r="42" spans="1:7" ht="15">
      <c r="A42" s="81" t="s">
        <v>163</v>
      </c>
      <c r="B42" s="80"/>
      <c r="C42" s="80"/>
      <c r="D42" s="79"/>
      <c r="E42" s="14"/>
      <c r="F42" s="14"/>
      <c r="G42" s="14"/>
    </row>
    <row r="43" spans="1:7" ht="15.75" thickBot="1">
      <c r="A43" s="80"/>
      <c r="B43" s="80"/>
      <c r="C43" s="80"/>
      <c r="D43" s="79"/>
      <c r="E43" s="14"/>
      <c r="F43" s="14"/>
      <c r="G43" s="14"/>
    </row>
    <row r="44" spans="1:7" ht="15.75" thickBot="1">
      <c r="A44" s="81" t="s">
        <v>164</v>
      </c>
      <c r="B44" s="80"/>
      <c r="C44" s="166" t="s">
        <v>150</v>
      </c>
      <c r="D44" s="79"/>
      <c r="E44" s="14"/>
      <c r="F44" s="14"/>
      <c r="G44" s="14"/>
    </row>
    <row r="45" spans="1:7" ht="12.75">
      <c r="A45" s="14"/>
      <c r="B45" s="14"/>
      <c r="C45" s="14"/>
      <c r="E45" s="14"/>
      <c r="F45" s="14"/>
      <c r="G45" s="14"/>
    </row>
  </sheetData>
  <sheetProtection/>
  <printOptions horizontalCentered="1" verticalCentered="1"/>
  <pageMargins left="0.11811023622047245" right="0.15748031496062992" top="1.16" bottom="0.5905511811023623" header="0.66" footer="0.4724409448818898"/>
  <pageSetup horizontalDpi="600" verticalDpi="600" orientation="portrait" paperSize="9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showZeros="0" tabSelected="1" view="pageBreakPreview" zoomScaleNormal="90" zoomScaleSheetLayoutView="100" zoomScalePageLayoutView="0" workbookViewId="0" topLeftCell="A1">
      <selection activeCell="C1" sqref="C1:J1"/>
    </sheetView>
  </sheetViews>
  <sheetFormatPr defaultColWidth="9.140625" defaultRowHeight="15.75" customHeight="1"/>
  <cols>
    <col min="1" max="1" width="34.7109375" style="8" customWidth="1"/>
    <col min="2" max="2" width="3.00390625" style="4" customWidth="1"/>
    <col min="3" max="3" width="19.7109375" style="2" customWidth="1"/>
    <col min="4" max="4" width="2.7109375" style="3" customWidth="1"/>
    <col min="5" max="5" width="19.7109375" style="3" customWidth="1"/>
    <col min="6" max="6" width="2.7109375" style="3" customWidth="1"/>
    <col min="7" max="7" width="21.57421875" style="2" customWidth="1"/>
    <col min="8" max="8" width="2.7109375" style="3" customWidth="1"/>
    <col min="9" max="9" width="28.7109375" style="2" customWidth="1"/>
    <col min="10" max="10" width="12.28125" style="1" customWidth="1"/>
    <col min="11" max="16384" width="9.140625" style="1" customWidth="1"/>
  </cols>
  <sheetData>
    <row r="1" spans="1:10" ht="61.5" customHeight="1" thickBot="1">
      <c r="A1" s="156" t="s">
        <v>83</v>
      </c>
      <c r="B1" s="19"/>
      <c r="C1" s="435" t="s">
        <v>369</v>
      </c>
      <c r="D1" s="436"/>
      <c r="E1" s="436"/>
      <c r="F1" s="436"/>
      <c r="G1" s="436"/>
      <c r="H1" s="436"/>
      <c r="I1" s="436"/>
      <c r="J1" s="437"/>
    </row>
    <row r="2" spans="1:10" s="7" customFormat="1" ht="15.75" customHeight="1">
      <c r="A2" s="60" t="s">
        <v>24</v>
      </c>
      <c r="B2" s="175"/>
      <c r="C2" s="60" t="s">
        <v>24</v>
      </c>
      <c r="D2" s="60"/>
      <c r="E2" s="60" t="s">
        <v>24</v>
      </c>
      <c r="F2" s="175"/>
      <c r="G2" s="61" t="s">
        <v>21</v>
      </c>
      <c r="H2" s="175"/>
      <c r="I2" s="61" t="s">
        <v>213</v>
      </c>
      <c r="J2" s="403" t="s">
        <v>31</v>
      </c>
    </row>
    <row r="3" spans="1:10" s="7" customFormat="1" ht="15.75" customHeight="1" thickBot="1">
      <c r="A3" s="52" t="s">
        <v>23</v>
      </c>
      <c r="B3" s="53"/>
      <c r="C3" s="52" t="s">
        <v>23</v>
      </c>
      <c r="D3" s="52"/>
      <c r="E3" s="52" t="s">
        <v>23</v>
      </c>
      <c r="F3" s="53"/>
      <c r="G3" s="54" t="s">
        <v>22</v>
      </c>
      <c r="H3" s="53"/>
      <c r="I3" s="54" t="s">
        <v>32</v>
      </c>
      <c r="J3" s="404"/>
    </row>
    <row r="4" spans="1:10" s="7" customFormat="1" ht="15.75" customHeight="1">
      <c r="A4" s="55" t="str">
        <f>North!A9</f>
        <v>Ashville</v>
      </c>
      <c r="B4" s="423" t="s">
        <v>18</v>
      </c>
      <c r="C4" s="485" t="str">
        <f>North!A16</f>
        <v>Ashville</v>
      </c>
      <c r="D4" s="379"/>
      <c r="E4" s="379"/>
      <c r="F4" s="440" t="s">
        <v>18</v>
      </c>
      <c r="G4" s="486" t="str">
        <f>North!B20</f>
        <v>Durham</v>
      </c>
      <c r="H4" s="440" t="s">
        <v>18</v>
      </c>
      <c r="I4" s="438" t="str">
        <f>North!C42</f>
        <v>Sedbergh</v>
      </c>
      <c r="J4" s="404"/>
    </row>
    <row r="5" spans="1:10" s="7" customFormat="1" ht="15.75" customHeight="1">
      <c r="A5" s="56" t="str">
        <f>North!A10</f>
        <v>Hull Collegiate</v>
      </c>
      <c r="B5" s="448"/>
      <c r="C5" s="380"/>
      <c r="D5" s="381"/>
      <c r="E5" s="381"/>
      <c r="F5" s="364"/>
      <c r="G5" s="392"/>
      <c r="H5" s="441"/>
      <c r="I5" s="439"/>
      <c r="J5" s="404"/>
    </row>
    <row r="6" spans="1:10" s="7" customFormat="1" ht="15.75" customHeight="1" thickBot="1">
      <c r="A6" s="57" t="str">
        <f>North!A11</f>
        <v>QEGS Wakefield</v>
      </c>
      <c r="B6" s="449"/>
      <c r="C6" s="382"/>
      <c r="D6" s="383"/>
      <c r="E6" s="383"/>
      <c r="F6" s="364"/>
      <c r="G6" s="392"/>
      <c r="H6" s="441"/>
      <c r="I6" s="439"/>
      <c r="J6" s="404"/>
    </row>
    <row r="7" spans="1:10" s="7" customFormat="1" ht="15.75" customHeight="1">
      <c r="A7" s="55" t="str">
        <f>North!B9</f>
        <v>Leeds GS</v>
      </c>
      <c r="B7" s="423" t="s">
        <v>18</v>
      </c>
      <c r="C7" s="485" t="str">
        <f>North!B16</f>
        <v>The Grammar School at Leeds</v>
      </c>
      <c r="D7" s="379"/>
      <c r="E7" s="379"/>
      <c r="F7" s="364"/>
      <c r="G7" s="392"/>
      <c r="H7" s="441"/>
      <c r="I7" s="439"/>
      <c r="J7" s="404"/>
    </row>
    <row r="8" spans="1:10" s="7" customFormat="1" ht="15.75" customHeight="1">
      <c r="A8" s="56" t="str">
        <f>North!B10</f>
        <v>Pocklington</v>
      </c>
      <c r="B8" s="448"/>
      <c r="C8" s="380"/>
      <c r="D8" s="381"/>
      <c r="E8" s="381"/>
      <c r="F8" s="364"/>
      <c r="G8" s="392"/>
      <c r="H8" s="441"/>
      <c r="I8" s="439"/>
      <c r="J8" s="404"/>
    </row>
    <row r="9" spans="1:10" s="7" customFormat="1" ht="15.75" customHeight="1" thickBot="1">
      <c r="A9" s="56" t="str">
        <f>North!B11</f>
        <v>Silcoates</v>
      </c>
      <c r="B9" s="449"/>
      <c r="C9" s="382"/>
      <c r="D9" s="383"/>
      <c r="E9" s="383"/>
      <c r="F9" s="364"/>
      <c r="G9" s="392"/>
      <c r="H9" s="441"/>
      <c r="I9" s="439"/>
      <c r="J9" s="404"/>
    </row>
    <row r="10" spans="1:10" s="7" customFormat="1" ht="15.75" customHeight="1">
      <c r="A10" s="55" t="str">
        <f>North!C9</f>
        <v>Scarborough College</v>
      </c>
      <c r="B10" s="423" t="s">
        <v>18</v>
      </c>
      <c r="C10" s="485" t="str">
        <f>North!C16</f>
        <v>St Peter's York</v>
      </c>
      <c r="D10" s="379"/>
      <c r="E10" s="379"/>
      <c r="F10" s="364"/>
      <c r="G10" s="392"/>
      <c r="H10" s="441"/>
      <c r="I10" s="439"/>
      <c r="J10" s="404"/>
    </row>
    <row r="11" spans="1:10" s="7" customFormat="1" ht="15.75" customHeight="1">
      <c r="A11" s="56" t="str">
        <f>North!C10</f>
        <v>St Peter's York</v>
      </c>
      <c r="B11" s="450"/>
      <c r="C11" s="380"/>
      <c r="D11" s="381"/>
      <c r="E11" s="381"/>
      <c r="F11" s="364"/>
      <c r="G11" s="392"/>
      <c r="H11" s="441"/>
      <c r="I11" s="439"/>
      <c r="J11" s="404"/>
    </row>
    <row r="12" spans="1:10" s="7" customFormat="1" ht="15.75" customHeight="1" thickBot="1">
      <c r="A12" s="57" t="str">
        <f>North!C11</f>
        <v>Woodhouse Grove</v>
      </c>
      <c r="B12" s="451"/>
      <c r="C12" s="382"/>
      <c r="D12" s="383"/>
      <c r="E12" s="383"/>
      <c r="F12" s="364"/>
      <c r="G12" s="392"/>
      <c r="H12" s="441"/>
      <c r="I12" s="439"/>
      <c r="J12" s="404"/>
    </row>
    <row r="13" spans="1:10" s="7" customFormat="1" ht="15.75" customHeight="1">
      <c r="A13" s="55" t="str">
        <f>North!D9</f>
        <v>Barnard Castle </v>
      </c>
      <c r="B13" s="423" t="s">
        <v>18</v>
      </c>
      <c r="C13" s="485" t="str">
        <f>North!D16</f>
        <v>Durham</v>
      </c>
      <c r="D13" s="379"/>
      <c r="E13" s="379"/>
      <c r="F13" s="364"/>
      <c r="G13" s="392"/>
      <c r="H13" s="441"/>
      <c r="I13" s="439"/>
      <c r="J13" s="404"/>
    </row>
    <row r="14" spans="1:10" s="7" customFormat="1" ht="15.75" customHeight="1">
      <c r="A14" s="56" t="str">
        <f>North!D10</f>
        <v>Dame Allan's</v>
      </c>
      <c r="B14" s="380"/>
      <c r="C14" s="380"/>
      <c r="D14" s="381"/>
      <c r="E14" s="381"/>
      <c r="F14" s="364"/>
      <c r="G14" s="392"/>
      <c r="H14" s="441"/>
      <c r="I14" s="439"/>
      <c r="J14" s="404"/>
    </row>
    <row r="15" spans="1:10" s="7" customFormat="1" ht="15.75" customHeight="1">
      <c r="A15" s="56" t="str">
        <f>North!D11</f>
        <v>Durham</v>
      </c>
      <c r="B15" s="380"/>
      <c r="C15" s="380"/>
      <c r="D15" s="381"/>
      <c r="E15" s="381"/>
      <c r="F15" s="364"/>
      <c r="G15" s="392"/>
      <c r="H15" s="441"/>
      <c r="I15" s="439"/>
      <c r="J15" s="404"/>
    </row>
    <row r="16" spans="1:10" s="7" customFormat="1" ht="15.75" customHeight="1">
      <c r="A16" s="56" t="str">
        <f>North!D12</f>
        <v>King's Tynemouth</v>
      </c>
      <c r="B16" s="380"/>
      <c r="C16" s="380"/>
      <c r="D16" s="381"/>
      <c r="E16" s="381"/>
      <c r="F16" s="364"/>
      <c r="G16" s="392"/>
      <c r="H16" s="441"/>
      <c r="I16" s="439"/>
      <c r="J16" s="404"/>
    </row>
    <row r="17" spans="1:10" s="7" customFormat="1" ht="15.75" customHeight="1" thickBot="1">
      <c r="A17" s="57" t="str">
        <f>North!D13</f>
        <v>RGS Newcastle</v>
      </c>
      <c r="B17" s="380"/>
      <c r="C17" s="382"/>
      <c r="D17" s="383"/>
      <c r="E17" s="383"/>
      <c r="F17" s="365"/>
      <c r="G17" s="393"/>
      <c r="H17" s="441"/>
      <c r="I17" s="439"/>
      <c r="J17" s="404"/>
    </row>
    <row r="18" spans="1:10" s="7" customFormat="1" ht="15.75" customHeight="1">
      <c r="A18" s="55" t="str">
        <f>North!A28</f>
        <v>Sedbergh</v>
      </c>
      <c r="B18" s="423" t="s">
        <v>18</v>
      </c>
      <c r="C18" s="487" t="str">
        <f>North!A34</f>
        <v>Sedbergh</v>
      </c>
      <c r="D18" s="381"/>
      <c r="E18" s="381"/>
      <c r="F18" s="440" t="s">
        <v>18</v>
      </c>
      <c r="G18" s="486" t="str">
        <f>North!B38</f>
        <v>Sedbergh</v>
      </c>
      <c r="H18" s="442"/>
      <c r="I18" s="439"/>
      <c r="J18" s="404"/>
    </row>
    <row r="19" spans="1:10" s="7" customFormat="1" ht="15.75" customHeight="1">
      <c r="A19" s="56" t="str">
        <f>North!A29</f>
        <v>Rossall</v>
      </c>
      <c r="B19" s="380"/>
      <c r="C19" s="380"/>
      <c r="D19" s="381"/>
      <c r="E19" s="381"/>
      <c r="F19" s="364"/>
      <c r="G19" s="392"/>
      <c r="H19" s="442"/>
      <c r="I19" s="439"/>
      <c r="J19" s="404"/>
    </row>
    <row r="20" spans="1:10" s="7" customFormat="1" ht="15.75" customHeight="1">
      <c r="A20" s="56" t="str">
        <f>North!A30</f>
        <v>RGS Lancaster</v>
      </c>
      <c r="B20" s="380"/>
      <c r="C20" s="380"/>
      <c r="D20" s="381"/>
      <c r="E20" s="381"/>
      <c r="F20" s="364"/>
      <c r="G20" s="392"/>
      <c r="H20" s="442"/>
      <c r="I20" s="439"/>
      <c r="J20" s="404"/>
    </row>
    <row r="21" spans="1:10" s="7" customFormat="1" ht="15.75" customHeight="1" thickBot="1">
      <c r="A21" s="56" t="str">
        <f>North!A31</f>
        <v>QEGS Blackburn</v>
      </c>
      <c r="B21" s="382"/>
      <c r="C21" s="382"/>
      <c r="D21" s="383"/>
      <c r="E21" s="383"/>
      <c r="F21" s="364"/>
      <c r="G21" s="392"/>
      <c r="H21" s="442"/>
      <c r="I21" s="439"/>
      <c r="J21" s="404"/>
    </row>
    <row r="22" spans="1:10" s="7" customFormat="1" ht="15.75" customHeight="1">
      <c r="A22" s="58" t="str">
        <f>North!B28</f>
        <v>KEQMS Lytham</v>
      </c>
      <c r="B22" s="423" t="s">
        <v>18</v>
      </c>
      <c r="C22" s="485" t="str">
        <f>North!B34</f>
        <v>Bolton</v>
      </c>
      <c r="D22" s="379"/>
      <c r="E22" s="379"/>
      <c r="F22" s="364"/>
      <c r="G22" s="392"/>
      <c r="H22" s="442"/>
      <c r="I22" s="439"/>
      <c r="J22" s="404"/>
    </row>
    <row r="23" spans="1:10" s="7" customFormat="1" ht="15.75" customHeight="1">
      <c r="A23" s="59" t="str">
        <f>North!B29</f>
        <v>Kirkham GS</v>
      </c>
      <c r="B23" s="380"/>
      <c r="C23" s="380"/>
      <c r="D23" s="381"/>
      <c r="E23" s="381"/>
      <c r="F23" s="364"/>
      <c r="G23" s="392"/>
      <c r="H23" s="442"/>
      <c r="I23" s="439"/>
      <c r="J23" s="404"/>
    </row>
    <row r="24" spans="1:10" s="7" customFormat="1" ht="15.75" customHeight="1">
      <c r="A24" s="59" t="str">
        <f>North!B30</f>
        <v>Arnold </v>
      </c>
      <c r="B24" s="380"/>
      <c r="C24" s="380"/>
      <c r="D24" s="381"/>
      <c r="E24" s="381"/>
      <c r="F24" s="364"/>
      <c r="G24" s="392"/>
      <c r="H24" s="442"/>
      <c r="I24" s="439"/>
      <c r="J24" s="404"/>
    </row>
    <row r="25" spans="1:10" s="7" customFormat="1" ht="15.75" customHeight="1" thickBot="1">
      <c r="A25" s="59" t="str">
        <f>North!B31</f>
        <v>Bolton </v>
      </c>
      <c r="B25" s="382"/>
      <c r="C25" s="382"/>
      <c r="D25" s="383"/>
      <c r="E25" s="383"/>
      <c r="F25" s="364"/>
      <c r="G25" s="392"/>
      <c r="H25" s="442"/>
      <c r="I25" s="439"/>
      <c r="J25" s="404"/>
    </row>
    <row r="26" spans="1:10" s="7" customFormat="1" ht="15.75" customHeight="1">
      <c r="A26" s="55" t="str">
        <f>North!C28</f>
        <v>Liverpool </v>
      </c>
      <c r="B26" s="424" t="s">
        <v>18</v>
      </c>
      <c r="C26" s="485" t="str">
        <f>North!C34</f>
        <v>King's Chester</v>
      </c>
      <c r="D26" s="379"/>
      <c r="E26" s="379"/>
      <c r="F26" s="364"/>
      <c r="G26" s="392"/>
      <c r="H26" s="442"/>
      <c r="I26" s="439"/>
      <c r="J26" s="404"/>
    </row>
    <row r="27" spans="1:10" s="7" customFormat="1" ht="15.75" customHeight="1">
      <c r="A27" s="56" t="str">
        <f>North!C29</f>
        <v>Bury GS</v>
      </c>
      <c r="B27" s="381"/>
      <c r="C27" s="380"/>
      <c r="D27" s="381"/>
      <c r="E27" s="381"/>
      <c r="F27" s="364"/>
      <c r="G27" s="392"/>
      <c r="H27" s="442"/>
      <c r="I27" s="439"/>
      <c r="J27" s="404"/>
    </row>
    <row r="28" spans="1:10" s="7" customFormat="1" ht="15.75" customHeight="1">
      <c r="A28" s="56" t="str">
        <f>North!C30</f>
        <v>MT Crosby </v>
      </c>
      <c r="B28" s="381"/>
      <c r="C28" s="380"/>
      <c r="D28" s="381"/>
      <c r="E28" s="381"/>
      <c r="F28" s="364"/>
      <c r="G28" s="392"/>
      <c r="H28" s="442"/>
      <c r="I28" s="439"/>
      <c r="J28" s="404"/>
    </row>
    <row r="29" spans="1:10" s="7" customFormat="1" ht="15.75" customHeight="1" thickBot="1">
      <c r="A29" s="56" t="str">
        <f>North!C31</f>
        <v>King's Chester</v>
      </c>
      <c r="B29" s="383"/>
      <c r="C29" s="382"/>
      <c r="D29" s="383"/>
      <c r="E29" s="383"/>
      <c r="F29" s="364"/>
      <c r="G29" s="392"/>
      <c r="H29" s="442"/>
      <c r="I29" s="439"/>
      <c r="J29" s="404"/>
    </row>
    <row r="30" spans="1:10" s="7" customFormat="1" ht="15.75" customHeight="1">
      <c r="A30" s="55" t="str">
        <f>North!D28</f>
        <v>Cheadle Hulme</v>
      </c>
      <c r="B30" s="424" t="s">
        <v>18</v>
      </c>
      <c r="C30" s="485" t="str">
        <f>North!D34</f>
        <v>King's Macclesfield</v>
      </c>
      <c r="D30" s="379"/>
      <c r="E30" s="379"/>
      <c r="F30" s="364"/>
      <c r="G30" s="392"/>
      <c r="H30" s="442"/>
      <c r="I30" s="439"/>
      <c r="J30" s="404"/>
    </row>
    <row r="31" spans="1:10" s="7" customFormat="1" ht="15.75" customHeight="1">
      <c r="A31" s="56" t="str">
        <f>North!D29</f>
        <v>Manchester GS</v>
      </c>
      <c r="B31" s="381"/>
      <c r="C31" s="380"/>
      <c r="D31" s="381"/>
      <c r="E31" s="381"/>
      <c r="F31" s="364"/>
      <c r="G31" s="392"/>
      <c r="H31" s="442"/>
      <c r="I31" s="439"/>
      <c r="J31" s="404"/>
    </row>
    <row r="32" spans="1:10" s="7" customFormat="1" ht="15.75" customHeight="1">
      <c r="A32" s="56" t="str">
        <f>North!D30</f>
        <v>Stockport GS</v>
      </c>
      <c r="B32" s="381"/>
      <c r="C32" s="380"/>
      <c r="D32" s="381"/>
      <c r="E32" s="381"/>
      <c r="F32" s="364"/>
      <c r="G32" s="392"/>
      <c r="H32" s="442"/>
      <c r="I32" s="439"/>
      <c r="J32" s="404"/>
    </row>
    <row r="33" spans="1:10" s="7" customFormat="1" ht="15.75" customHeight="1" thickBot="1">
      <c r="A33" s="57" t="str">
        <f>North!D31</f>
        <v>King's Macclesfield</v>
      </c>
      <c r="B33" s="381"/>
      <c r="C33" s="380"/>
      <c r="D33" s="381"/>
      <c r="E33" s="381"/>
      <c r="F33" s="364"/>
      <c r="G33" s="392"/>
      <c r="H33" s="442"/>
      <c r="I33" s="439"/>
      <c r="J33" s="404"/>
    </row>
    <row r="34" spans="1:10" s="7" customFormat="1" ht="15.75" customHeight="1" thickBot="1">
      <c r="A34" s="62" t="s">
        <v>24</v>
      </c>
      <c r="B34" s="172"/>
      <c r="C34" s="62" t="s">
        <v>24</v>
      </c>
      <c r="D34" s="172"/>
      <c r="E34" s="62" t="s">
        <v>24</v>
      </c>
      <c r="F34" s="190"/>
      <c r="G34" s="191" t="s">
        <v>21</v>
      </c>
      <c r="H34" s="192"/>
      <c r="I34" s="193" t="str">
        <f>I2</f>
        <v>Friday July 8th</v>
      </c>
      <c r="J34" s="446" t="s">
        <v>31</v>
      </c>
    </row>
    <row r="35" spans="1:10" s="7" customFormat="1" ht="15.75" customHeight="1" thickBot="1">
      <c r="A35" s="63" t="s">
        <v>23</v>
      </c>
      <c r="B35" s="64"/>
      <c r="C35" s="200" t="s">
        <v>23</v>
      </c>
      <c r="D35" s="201"/>
      <c r="E35" s="200" t="s">
        <v>23</v>
      </c>
      <c r="F35" s="183"/>
      <c r="G35" s="65" t="s">
        <v>22</v>
      </c>
      <c r="H35" s="66"/>
      <c r="I35" s="194" t="s">
        <v>32</v>
      </c>
      <c r="J35" s="447"/>
    </row>
    <row r="36" spans="1:10" s="7" customFormat="1" ht="15.75" customHeight="1">
      <c r="A36" s="67" t="str">
        <f>East!A11</f>
        <v>Royal Hospital School, Holbrook</v>
      </c>
      <c r="B36" s="443" t="s">
        <v>18</v>
      </c>
      <c r="C36" s="390" t="str">
        <f>East!A17</f>
        <v>Royal Hospital School</v>
      </c>
      <c r="D36" s="379"/>
      <c r="E36" s="391"/>
      <c r="F36" s="395" t="s">
        <v>18</v>
      </c>
      <c r="G36" s="396" t="str">
        <f>East!C34</f>
        <v>Felsted</v>
      </c>
      <c r="H36" s="395" t="s">
        <v>18</v>
      </c>
      <c r="I36" s="390" t="str">
        <f>East!B58</f>
        <v>Shrewsbury</v>
      </c>
      <c r="J36" s="447"/>
    </row>
    <row r="37" spans="1:10" s="7" customFormat="1" ht="15.75" customHeight="1">
      <c r="A37" s="67" t="str">
        <f>East!A12</f>
        <v>Ipswich </v>
      </c>
      <c r="B37" s="444"/>
      <c r="C37" s="380"/>
      <c r="D37" s="381"/>
      <c r="E37" s="392"/>
      <c r="F37" s="364"/>
      <c r="G37" s="364"/>
      <c r="H37" s="364"/>
      <c r="I37" s="394"/>
      <c r="J37" s="447"/>
    </row>
    <row r="38" spans="1:10" s="7" customFormat="1" ht="15.75" customHeight="1">
      <c r="A38" s="67" t="str">
        <f>East!A13</f>
        <v>Norwich</v>
      </c>
      <c r="B38" s="444"/>
      <c r="C38" s="380"/>
      <c r="D38" s="381"/>
      <c r="E38" s="392"/>
      <c r="F38" s="364"/>
      <c r="G38" s="364"/>
      <c r="H38" s="364"/>
      <c r="I38" s="394"/>
      <c r="J38" s="447"/>
    </row>
    <row r="39" spans="1:10" s="7" customFormat="1" ht="15.75" customHeight="1" thickBot="1">
      <c r="A39" s="67">
        <f>East!A14</f>
        <v>0</v>
      </c>
      <c r="B39" s="445"/>
      <c r="C39" s="382"/>
      <c r="D39" s="383"/>
      <c r="E39" s="393"/>
      <c r="F39" s="364"/>
      <c r="G39" s="364"/>
      <c r="H39" s="364"/>
      <c r="I39" s="394"/>
      <c r="J39" s="447"/>
    </row>
    <row r="40" spans="1:10" s="7" customFormat="1" ht="15.75" customHeight="1">
      <c r="A40" s="68" t="str">
        <f>East!B11</f>
        <v>The Perse      </v>
      </c>
      <c r="B40" s="443" t="s">
        <v>18</v>
      </c>
      <c r="C40" s="390" t="str">
        <f>East!B17</f>
        <v>Felsted</v>
      </c>
      <c r="D40" s="379"/>
      <c r="E40" s="391"/>
      <c r="F40" s="364"/>
      <c r="G40" s="364"/>
      <c r="H40" s="364"/>
      <c r="I40" s="394"/>
      <c r="J40" s="447"/>
    </row>
    <row r="41" spans="1:10" s="7" customFormat="1" ht="15.75" customHeight="1">
      <c r="A41" s="67" t="str">
        <f>East!B12</f>
        <v>The Leys </v>
      </c>
      <c r="B41" s="444"/>
      <c r="C41" s="380"/>
      <c r="D41" s="381"/>
      <c r="E41" s="392"/>
      <c r="F41" s="364"/>
      <c r="G41" s="364"/>
      <c r="H41" s="364"/>
      <c r="I41" s="394"/>
      <c r="J41" s="447"/>
    </row>
    <row r="42" spans="1:10" s="7" customFormat="1" ht="15.75" customHeight="1">
      <c r="A42" s="67" t="str">
        <f>East!B13</f>
        <v>Felsted </v>
      </c>
      <c r="B42" s="444"/>
      <c r="C42" s="380"/>
      <c r="D42" s="381"/>
      <c r="E42" s="392"/>
      <c r="F42" s="364"/>
      <c r="G42" s="364"/>
      <c r="H42" s="364"/>
      <c r="I42" s="394"/>
      <c r="J42" s="447"/>
    </row>
    <row r="43" spans="1:10" s="7" customFormat="1" ht="15.75" customHeight="1" thickBot="1">
      <c r="A43" s="67" t="str">
        <f>East!B14</f>
        <v>King's Ely</v>
      </c>
      <c r="B43" s="445"/>
      <c r="C43" s="382"/>
      <c r="D43" s="383"/>
      <c r="E43" s="393"/>
      <c r="F43" s="364"/>
      <c r="G43" s="364"/>
      <c r="H43" s="364"/>
      <c r="I43" s="394"/>
      <c r="J43" s="447"/>
    </row>
    <row r="44" spans="1:10" s="7" customFormat="1" ht="15.75" customHeight="1">
      <c r="A44" s="68" t="str">
        <f>East!C11</f>
        <v>Framlingham </v>
      </c>
      <c r="B44" s="430" t="s">
        <v>18</v>
      </c>
      <c r="C44" s="390" t="str">
        <f>East!C17</f>
        <v>Framlingham</v>
      </c>
      <c r="D44" s="379"/>
      <c r="E44" s="391"/>
      <c r="F44" s="364"/>
      <c r="G44" s="364"/>
      <c r="H44" s="364"/>
      <c r="I44" s="394"/>
      <c r="J44" s="447"/>
    </row>
    <row r="45" spans="1:10" s="7" customFormat="1" ht="15.75" customHeight="1">
      <c r="A45" s="67" t="str">
        <f>East!C12</f>
        <v>Chigwell </v>
      </c>
      <c r="B45" s="431"/>
      <c r="C45" s="380"/>
      <c r="D45" s="381"/>
      <c r="E45" s="392"/>
      <c r="F45" s="364"/>
      <c r="G45" s="364"/>
      <c r="H45" s="364"/>
      <c r="I45" s="394"/>
      <c r="J45" s="447"/>
    </row>
    <row r="46" spans="1:10" s="7" customFormat="1" ht="15.75" customHeight="1">
      <c r="A46" s="67" t="str">
        <f>East!C13</f>
        <v>Forest </v>
      </c>
      <c r="B46" s="431"/>
      <c r="C46" s="380"/>
      <c r="D46" s="381"/>
      <c r="E46" s="392"/>
      <c r="F46" s="364"/>
      <c r="G46" s="364"/>
      <c r="H46" s="364"/>
      <c r="I46" s="394"/>
      <c r="J46" s="447"/>
    </row>
    <row r="47" spans="1:10" s="7" customFormat="1" ht="15.75" customHeight="1" thickBot="1">
      <c r="A47" s="69" t="str">
        <f>East!C14</f>
        <v>Culford </v>
      </c>
      <c r="B47" s="432"/>
      <c r="C47" s="382"/>
      <c r="D47" s="383"/>
      <c r="E47" s="393"/>
      <c r="F47" s="364"/>
      <c r="G47" s="364"/>
      <c r="H47" s="364"/>
      <c r="I47" s="394"/>
      <c r="J47" s="447"/>
    </row>
    <row r="48" spans="1:10" s="7" customFormat="1" ht="15.75" customHeight="1">
      <c r="A48" s="68" t="str">
        <f>East!A25</f>
        <v>Nottingham HS</v>
      </c>
      <c r="B48" s="443" t="s">
        <v>18</v>
      </c>
      <c r="C48" s="390" t="str">
        <f>East!A31</f>
        <v>Worksop</v>
      </c>
      <c r="D48" s="379"/>
      <c r="E48" s="391"/>
      <c r="F48" s="395" t="s">
        <v>18</v>
      </c>
      <c r="G48" s="396" t="str">
        <f>East!C38</f>
        <v>Worksop</v>
      </c>
      <c r="H48" s="364"/>
      <c r="I48" s="394"/>
      <c r="J48" s="447"/>
    </row>
    <row r="49" spans="1:10" s="7" customFormat="1" ht="15.75" customHeight="1">
      <c r="A49" s="67" t="str">
        <f>East!A26</f>
        <v>Oakham </v>
      </c>
      <c r="B49" s="444"/>
      <c r="C49" s="380"/>
      <c r="D49" s="381"/>
      <c r="E49" s="392"/>
      <c r="F49" s="364"/>
      <c r="G49" s="364"/>
      <c r="H49" s="364"/>
      <c r="I49" s="394"/>
      <c r="J49" s="447"/>
    </row>
    <row r="50" spans="1:10" s="7" customFormat="1" ht="15.75" customHeight="1">
      <c r="A50" s="67" t="str">
        <f>East!A27</f>
        <v>Repton </v>
      </c>
      <c r="B50" s="444"/>
      <c r="C50" s="380"/>
      <c r="D50" s="381"/>
      <c r="E50" s="392"/>
      <c r="F50" s="364"/>
      <c r="G50" s="364"/>
      <c r="H50" s="364"/>
      <c r="I50" s="394"/>
      <c r="J50" s="447"/>
    </row>
    <row r="51" spans="1:10" s="7" customFormat="1" ht="15.75" customHeight="1" thickBot="1">
      <c r="A51" s="69" t="str">
        <f>East!A28</f>
        <v>Worksop </v>
      </c>
      <c r="B51" s="445"/>
      <c r="C51" s="382"/>
      <c r="D51" s="383"/>
      <c r="E51" s="393"/>
      <c r="F51" s="364"/>
      <c r="G51" s="364"/>
      <c r="H51" s="364"/>
      <c r="I51" s="394"/>
      <c r="J51" s="447"/>
    </row>
    <row r="52" spans="1:10" s="7" customFormat="1" ht="15.75" customHeight="1">
      <c r="A52" s="67" t="str">
        <f>East!B25</f>
        <v>Bedford</v>
      </c>
      <c r="B52" s="430" t="s">
        <v>18</v>
      </c>
      <c r="C52" s="390" t="str">
        <f>East!B31</f>
        <v>Bedford</v>
      </c>
      <c r="D52" s="379"/>
      <c r="E52" s="391"/>
      <c r="F52" s="364"/>
      <c r="G52" s="364"/>
      <c r="H52" s="364"/>
      <c r="I52" s="394"/>
      <c r="J52" s="447"/>
    </row>
    <row r="53" spans="1:10" s="7" customFormat="1" ht="15.75" customHeight="1">
      <c r="A53" s="67" t="str">
        <f>East!B26</f>
        <v>Bedford Modern </v>
      </c>
      <c r="B53" s="431"/>
      <c r="C53" s="380"/>
      <c r="D53" s="381"/>
      <c r="E53" s="392"/>
      <c r="F53" s="364"/>
      <c r="G53" s="364"/>
      <c r="H53" s="364"/>
      <c r="I53" s="394"/>
      <c r="J53" s="447"/>
    </row>
    <row r="54" spans="1:10" s="7" customFormat="1" ht="15.75" customHeight="1">
      <c r="A54" s="67">
        <f>East!B27</f>
        <v>0</v>
      </c>
      <c r="B54" s="431"/>
      <c r="C54" s="380"/>
      <c r="D54" s="381"/>
      <c r="E54" s="392"/>
      <c r="F54" s="364"/>
      <c r="G54" s="364"/>
      <c r="H54" s="364"/>
      <c r="I54" s="394"/>
      <c r="J54" s="447"/>
    </row>
    <row r="55" spans="1:10" s="7" customFormat="1" ht="15.75" customHeight="1" thickBot="1">
      <c r="A55" s="67">
        <f>East!B28</f>
        <v>0</v>
      </c>
      <c r="B55" s="432"/>
      <c r="C55" s="382"/>
      <c r="D55" s="383"/>
      <c r="E55" s="393"/>
      <c r="F55" s="364"/>
      <c r="G55" s="364"/>
      <c r="H55" s="364"/>
      <c r="I55" s="394"/>
      <c r="J55" s="447"/>
    </row>
    <row r="56" spans="1:10" s="7" customFormat="1" ht="15.75" customHeight="1">
      <c r="A56" s="68" t="str">
        <f>East!C25</f>
        <v>Uppingham </v>
      </c>
      <c r="B56" s="430" t="s">
        <v>18</v>
      </c>
      <c r="C56" s="390" t="str">
        <f>East!C31</f>
        <v>Oundle</v>
      </c>
      <c r="D56" s="379"/>
      <c r="E56" s="391"/>
      <c r="F56" s="364"/>
      <c r="G56" s="364"/>
      <c r="H56" s="364"/>
      <c r="I56" s="394"/>
      <c r="J56" s="447"/>
    </row>
    <row r="57" spans="1:10" s="7" customFormat="1" ht="15.75" customHeight="1">
      <c r="A57" s="67" t="str">
        <f>East!C26</f>
        <v>Oundle </v>
      </c>
      <c r="B57" s="431"/>
      <c r="C57" s="380"/>
      <c r="D57" s="381"/>
      <c r="E57" s="392"/>
      <c r="F57" s="364"/>
      <c r="G57" s="364"/>
      <c r="H57" s="364"/>
      <c r="I57" s="394"/>
      <c r="J57" s="447"/>
    </row>
    <row r="58" spans="1:10" s="7" customFormat="1" ht="15.75" customHeight="1">
      <c r="A58" s="67" t="str">
        <f>East!C27</f>
        <v>Stamford </v>
      </c>
      <c r="B58" s="431"/>
      <c r="C58" s="380"/>
      <c r="D58" s="381"/>
      <c r="E58" s="392"/>
      <c r="F58" s="364"/>
      <c r="G58" s="364"/>
      <c r="H58" s="364"/>
      <c r="I58" s="394"/>
      <c r="J58" s="447"/>
    </row>
    <row r="59" spans="1:10" s="7" customFormat="1" ht="15.75" customHeight="1" thickBot="1">
      <c r="A59" s="69" t="str">
        <f>East!C28</f>
        <v>Rugby </v>
      </c>
      <c r="B59" s="431"/>
      <c r="C59" s="380"/>
      <c r="D59" s="381"/>
      <c r="E59" s="392"/>
      <c r="F59" s="364"/>
      <c r="G59" s="364"/>
      <c r="H59" s="364"/>
      <c r="I59" s="394"/>
      <c r="J59" s="447"/>
    </row>
    <row r="60" spans="1:10" s="7" customFormat="1" ht="15.75" customHeight="1">
      <c r="A60" s="67" t="str">
        <f>East!A46</f>
        <v>Shrewsbury</v>
      </c>
      <c r="B60" s="366" t="s">
        <v>18</v>
      </c>
      <c r="C60" s="390" t="str">
        <f>East!A52</f>
        <v>Shrewsbury</v>
      </c>
      <c r="D60" s="379"/>
      <c r="E60" s="391"/>
      <c r="F60" s="398" t="s">
        <v>18</v>
      </c>
      <c r="G60" s="396" t="str">
        <f>East!C54</f>
        <v>Shrewsbury</v>
      </c>
      <c r="H60" s="364"/>
      <c r="I60" s="394"/>
      <c r="J60" s="447"/>
    </row>
    <row r="61" spans="1:10" s="7" customFormat="1" ht="15.75" customHeight="1">
      <c r="A61" s="67" t="str">
        <f>East!A47</f>
        <v>Ellesmere</v>
      </c>
      <c r="B61" s="367"/>
      <c r="C61" s="380"/>
      <c r="D61" s="381"/>
      <c r="E61" s="392"/>
      <c r="F61" s="399"/>
      <c r="G61" s="397"/>
      <c r="H61" s="364"/>
      <c r="I61" s="394"/>
      <c r="J61" s="447"/>
    </row>
    <row r="62" spans="1:10" s="7" customFormat="1" ht="15.75" customHeight="1">
      <c r="A62" s="67" t="str">
        <f>East!A48</f>
        <v>Oswestry</v>
      </c>
      <c r="B62" s="367"/>
      <c r="C62" s="380"/>
      <c r="D62" s="381"/>
      <c r="E62" s="392"/>
      <c r="F62" s="399"/>
      <c r="G62" s="397"/>
      <c r="H62" s="364"/>
      <c r="I62" s="394"/>
      <c r="J62" s="447"/>
    </row>
    <row r="63" spans="1:10" s="7" customFormat="1" ht="15.75" customHeight="1" thickBot="1">
      <c r="A63" s="69" t="str">
        <f>East!A49</f>
        <v>Adams GS</v>
      </c>
      <c r="B63" s="368"/>
      <c r="C63" s="380"/>
      <c r="D63" s="381"/>
      <c r="E63" s="392"/>
      <c r="F63" s="399"/>
      <c r="G63" s="397"/>
      <c r="H63" s="364"/>
      <c r="I63" s="394"/>
      <c r="J63" s="447"/>
    </row>
    <row r="64" spans="1:10" s="7" customFormat="1" ht="15.75" customHeight="1">
      <c r="A64" s="67" t="str">
        <f>East!B46</f>
        <v>KES Birmongham</v>
      </c>
      <c r="B64" s="401" t="s">
        <v>18</v>
      </c>
      <c r="C64" s="390" t="str">
        <f>East!B52</f>
        <v>Denstone</v>
      </c>
      <c r="D64" s="379"/>
      <c r="E64" s="391"/>
      <c r="F64" s="399"/>
      <c r="G64" s="397"/>
      <c r="H64" s="364"/>
      <c r="I64" s="394"/>
      <c r="J64" s="447"/>
    </row>
    <row r="65" spans="1:10" s="7" customFormat="1" ht="15.75" customHeight="1">
      <c r="A65" s="67" t="str">
        <f>East!B47</f>
        <v>Wolverhampton GS</v>
      </c>
      <c r="B65" s="401"/>
      <c r="C65" s="380"/>
      <c r="D65" s="381"/>
      <c r="E65" s="392"/>
      <c r="F65" s="399"/>
      <c r="G65" s="397"/>
      <c r="H65" s="364"/>
      <c r="I65" s="394"/>
      <c r="J65" s="447"/>
    </row>
    <row r="66" spans="1:10" s="7" customFormat="1" ht="15.75" customHeight="1" thickBot="1">
      <c r="A66" s="69" t="str">
        <f>East!B48</f>
        <v>Denstone</v>
      </c>
      <c r="B66" s="402"/>
      <c r="C66" s="380"/>
      <c r="D66" s="381"/>
      <c r="E66" s="392"/>
      <c r="F66" s="399"/>
      <c r="G66" s="397"/>
      <c r="H66" s="364"/>
      <c r="I66" s="394"/>
      <c r="J66" s="447"/>
    </row>
    <row r="67" spans="1:10" s="7" customFormat="1" ht="15.75" customHeight="1">
      <c r="A67" s="68" t="str">
        <f>East!C46</f>
        <v>Bloxham</v>
      </c>
      <c r="B67" s="400" t="s">
        <v>18</v>
      </c>
      <c r="C67" s="390" t="str">
        <f>East!C52</f>
        <v>Bromsgrove</v>
      </c>
      <c r="D67" s="379"/>
      <c r="E67" s="391"/>
      <c r="F67" s="399"/>
      <c r="G67" s="397"/>
      <c r="H67" s="364"/>
      <c r="I67" s="394"/>
      <c r="J67" s="447"/>
    </row>
    <row r="68" spans="1:10" s="7" customFormat="1" ht="15.75" customHeight="1">
      <c r="A68" s="67" t="str">
        <f>East!C47</f>
        <v>Bromsgrove</v>
      </c>
      <c r="B68" s="401"/>
      <c r="C68" s="380"/>
      <c r="D68" s="381"/>
      <c r="E68" s="392"/>
      <c r="F68" s="399"/>
      <c r="G68" s="397"/>
      <c r="H68" s="364"/>
      <c r="I68" s="394"/>
      <c r="J68" s="447"/>
    </row>
    <row r="69" spans="1:10" s="7" customFormat="1" ht="15.75" customHeight="1">
      <c r="A69" s="67" t="str">
        <f>East!C48</f>
        <v>Solihull</v>
      </c>
      <c r="B69" s="401"/>
      <c r="C69" s="380"/>
      <c r="D69" s="381"/>
      <c r="E69" s="392"/>
      <c r="F69" s="399"/>
      <c r="G69" s="397"/>
      <c r="H69" s="364"/>
      <c r="I69" s="394"/>
      <c r="J69" s="447"/>
    </row>
    <row r="70" spans="1:10" s="7" customFormat="1" ht="15.75" customHeight="1" thickBot="1">
      <c r="A70" s="67" t="str">
        <f>East!C49</f>
        <v>Wrekin</v>
      </c>
      <c r="B70" s="211"/>
      <c r="C70" s="382"/>
      <c r="D70" s="383"/>
      <c r="E70" s="393"/>
      <c r="F70" s="399"/>
      <c r="G70" s="397"/>
      <c r="H70" s="364"/>
      <c r="I70" s="394"/>
      <c r="J70" s="447"/>
    </row>
    <row r="71" spans="1:10" s="7" customFormat="1" ht="15.75" customHeight="1">
      <c r="A71" s="68" t="str">
        <f>East!D46</f>
        <v>Monmouth</v>
      </c>
      <c r="B71" s="400" t="s">
        <v>18</v>
      </c>
      <c r="C71" s="369" t="str">
        <f>East!D52</f>
        <v>RGS Worcester</v>
      </c>
      <c r="D71" s="370"/>
      <c r="E71" s="371"/>
      <c r="F71" s="399"/>
      <c r="G71" s="397"/>
      <c r="H71" s="364"/>
      <c r="I71" s="394"/>
      <c r="J71" s="447"/>
    </row>
    <row r="72" spans="1:10" s="7" customFormat="1" ht="15.75" customHeight="1">
      <c r="A72" s="67" t="str">
        <f>East!D47</f>
        <v>RGS Worcester</v>
      </c>
      <c r="B72" s="401"/>
      <c r="C72" s="372"/>
      <c r="D72" s="373"/>
      <c r="E72" s="374"/>
      <c r="F72" s="399"/>
      <c r="G72" s="397"/>
      <c r="H72" s="364"/>
      <c r="I72" s="394"/>
      <c r="J72" s="447"/>
    </row>
    <row r="73" spans="1:10" s="7" customFormat="1" ht="15.75" customHeight="1" thickBot="1">
      <c r="A73" s="67" t="str">
        <f>East!D48</f>
        <v>Malvern</v>
      </c>
      <c r="B73" s="401"/>
      <c r="C73" s="375"/>
      <c r="D73" s="376"/>
      <c r="E73" s="377"/>
      <c r="F73" s="399"/>
      <c r="G73" s="397"/>
      <c r="H73" s="364"/>
      <c r="I73" s="394"/>
      <c r="J73" s="447"/>
    </row>
    <row r="74" spans="1:10" s="7" customFormat="1" ht="15.75" customHeight="1">
      <c r="A74" s="204" t="s">
        <v>24</v>
      </c>
      <c r="B74" s="205"/>
      <c r="C74" s="458" t="s">
        <v>24</v>
      </c>
      <c r="D74" s="459"/>
      <c r="E74" s="459"/>
      <c r="F74" s="171"/>
      <c r="G74" s="197" t="s">
        <v>21</v>
      </c>
      <c r="H74" s="203"/>
      <c r="I74" s="197" t="str">
        <f>I2</f>
        <v>Friday July 8th</v>
      </c>
      <c r="J74" s="413" t="s">
        <v>31</v>
      </c>
    </row>
    <row r="75" spans="1:10" s="7" customFormat="1" ht="15.75" customHeight="1" thickBot="1">
      <c r="A75" s="195" t="s">
        <v>23</v>
      </c>
      <c r="B75" s="154"/>
      <c r="C75" s="384" t="s">
        <v>23</v>
      </c>
      <c r="D75" s="385"/>
      <c r="E75" s="385"/>
      <c r="F75" s="154"/>
      <c r="G75" s="197" t="s">
        <v>22</v>
      </c>
      <c r="H75" s="40"/>
      <c r="I75" s="196" t="s">
        <v>32</v>
      </c>
      <c r="J75" s="404"/>
    </row>
    <row r="76" spans="1:12" ht="15.75" customHeight="1">
      <c r="A76" s="41" t="str">
        <f>South!A9</f>
        <v>King’s, Canterbury</v>
      </c>
      <c r="B76" s="462" t="s">
        <v>18</v>
      </c>
      <c r="C76" s="378" t="str">
        <f>South!A15</f>
        <v>King's Canterbury</v>
      </c>
      <c r="D76" s="379"/>
      <c r="E76" s="379"/>
      <c r="F76" s="419" t="s">
        <v>18</v>
      </c>
      <c r="G76" s="425" t="str">
        <f>South!B19</f>
        <v>Portsmouth GS</v>
      </c>
      <c r="H76" s="415" t="s">
        <v>18</v>
      </c>
      <c r="I76" s="417" t="str">
        <f>South!C41</f>
        <v>Portsmouth GS</v>
      </c>
      <c r="J76" s="404"/>
      <c r="K76" s="5"/>
      <c r="L76" s="5"/>
    </row>
    <row r="77" spans="1:12" ht="15.75" customHeight="1">
      <c r="A77" s="39" t="str">
        <f>South!A10</f>
        <v>St Lawrence</v>
      </c>
      <c r="B77" s="463"/>
      <c r="C77" s="380"/>
      <c r="D77" s="381"/>
      <c r="E77" s="381"/>
      <c r="F77" s="429"/>
      <c r="G77" s="392"/>
      <c r="H77" s="416"/>
      <c r="I77" s="418"/>
      <c r="J77" s="404"/>
      <c r="K77" s="5"/>
      <c r="L77" s="5"/>
    </row>
    <row r="78" spans="1:12" ht="15.75" customHeight="1">
      <c r="A78" s="39" t="str">
        <f>South!A11</f>
        <v>St Edmund’s, Canterbury</v>
      </c>
      <c r="B78" s="463"/>
      <c r="C78" s="380"/>
      <c r="D78" s="381"/>
      <c r="E78" s="381"/>
      <c r="F78" s="429"/>
      <c r="G78" s="392"/>
      <c r="H78" s="416"/>
      <c r="I78" s="418"/>
      <c r="J78" s="404"/>
      <c r="K78" s="5"/>
      <c r="L78" s="5"/>
    </row>
    <row r="79" spans="1:12" ht="15.75" customHeight="1" thickBot="1">
      <c r="A79" s="42" t="str">
        <f>South!A12</f>
        <v>Dover </v>
      </c>
      <c r="B79" s="174"/>
      <c r="C79" s="382"/>
      <c r="D79" s="383"/>
      <c r="E79" s="383"/>
      <c r="F79" s="429"/>
      <c r="G79" s="392"/>
      <c r="H79" s="416"/>
      <c r="I79" s="418"/>
      <c r="J79" s="404"/>
      <c r="K79" s="5"/>
      <c r="L79" s="5"/>
    </row>
    <row r="80" spans="1:12" ht="15.75" customHeight="1">
      <c r="A80" s="41" t="str">
        <f>South!B9</f>
        <v>Ardingly</v>
      </c>
      <c r="B80" s="474" t="s">
        <v>18</v>
      </c>
      <c r="C80" s="378" t="str">
        <f>South!B15</f>
        <v>Brighton</v>
      </c>
      <c r="D80" s="379"/>
      <c r="E80" s="379"/>
      <c r="F80" s="429"/>
      <c r="G80" s="392"/>
      <c r="H80" s="416"/>
      <c r="I80" s="418"/>
      <c r="J80" s="404"/>
      <c r="K80" s="5"/>
      <c r="L80" s="5"/>
    </row>
    <row r="81" spans="1:12" ht="15.75" customHeight="1">
      <c r="A81" s="39" t="str">
        <f>South!B10</f>
        <v>St Bede’s </v>
      </c>
      <c r="B81" s="463"/>
      <c r="C81" s="380"/>
      <c r="D81" s="381"/>
      <c r="E81" s="381"/>
      <c r="F81" s="429"/>
      <c r="G81" s="392"/>
      <c r="H81" s="416"/>
      <c r="I81" s="418"/>
      <c r="J81" s="404"/>
      <c r="K81" s="5"/>
      <c r="L81" s="5"/>
    </row>
    <row r="82" spans="1:12" ht="15.75" customHeight="1">
      <c r="A82" s="39" t="str">
        <f>South!B11</f>
        <v>Brighton </v>
      </c>
      <c r="B82" s="463"/>
      <c r="C82" s="380"/>
      <c r="D82" s="381"/>
      <c r="E82" s="381"/>
      <c r="F82" s="429"/>
      <c r="G82" s="392"/>
      <c r="H82" s="416"/>
      <c r="I82" s="418"/>
      <c r="J82" s="404"/>
      <c r="K82" s="5"/>
      <c r="L82" s="5"/>
    </row>
    <row r="83" spans="1:12" ht="15.75" customHeight="1" thickBot="1">
      <c r="A83" s="42" t="str">
        <f>South!B12</f>
        <v>Lancing</v>
      </c>
      <c r="B83" s="40"/>
      <c r="C83" s="382"/>
      <c r="D83" s="383"/>
      <c r="E83" s="383"/>
      <c r="F83" s="429"/>
      <c r="G83" s="392"/>
      <c r="H83" s="416"/>
      <c r="I83" s="418"/>
      <c r="J83" s="404"/>
      <c r="K83" s="5"/>
      <c r="L83" s="5"/>
    </row>
    <row r="84" spans="1:12" ht="15.75" customHeight="1">
      <c r="A84" s="41" t="str">
        <f>South!C9</f>
        <v>Tonbridge </v>
      </c>
      <c r="B84" s="474" t="s">
        <v>18</v>
      </c>
      <c r="C84" s="378" t="str">
        <f>South!C15</f>
        <v>Tonbridge</v>
      </c>
      <c r="D84" s="379"/>
      <c r="E84" s="379"/>
      <c r="F84" s="429"/>
      <c r="G84" s="392"/>
      <c r="H84" s="416"/>
      <c r="I84" s="418"/>
      <c r="J84" s="404"/>
      <c r="K84" s="5"/>
      <c r="L84" s="5"/>
    </row>
    <row r="85" spans="1:12" ht="15.75" customHeight="1">
      <c r="A85" s="39" t="str">
        <f>South!C10</f>
        <v>The Judd </v>
      </c>
      <c r="B85" s="463"/>
      <c r="C85" s="380"/>
      <c r="D85" s="381"/>
      <c r="E85" s="381"/>
      <c r="F85" s="429"/>
      <c r="G85" s="392"/>
      <c r="H85" s="416"/>
      <c r="I85" s="418"/>
      <c r="J85" s="404"/>
      <c r="K85" s="5"/>
      <c r="L85" s="5"/>
    </row>
    <row r="86" spans="1:12" ht="15.75" customHeight="1">
      <c r="A86" s="39"/>
      <c r="B86" s="463"/>
      <c r="C86" s="380"/>
      <c r="D86" s="381"/>
      <c r="E86" s="381"/>
      <c r="F86" s="429"/>
      <c r="G86" s="392"/>
      <c r="H86" s="416"/>
      <c r="I86" s="418"/>
      <c r="J86" s="404"/>
      <c r="K86" s="5"/>
      <c r="L86" s="5"/>
    </row>
    <row r="87" spans="1:12" ht="15.75" customHeight="1" thickBot="1">
      <c r="A87" s="39" t="str">
        <f>South!C12</f>
        <v>Sevenoaks </v>
      </c>
      <c r="B87" s="40"/>
      <c r="C87" s="382"/>
      <c r="D87" s="383"/>
      <c r="E87" s="383"/>
      <c r="F87" s="429"/>
      <c r="G87" s="392"/>
      <c r="H87" s="416"/>
      <c r="I87" s="418"/>
      <c r="J87" s="404"/>
      <c r="K87" s="5"/>
      <c r="L87" s="5"/>
    </row>
    <row r="88" spans="1:12" ht="15.75" customHeight="1">
      <c r="A88" s="41" t="str">
        <f>South!D9</f>
        <v>Reed's</v>
      </c>
      <c r="B88" s="460" t="s">
        <v>18</v>
      </c>
      <c r="C88" s="378" t="str">
        <f>South!D15</f>
        <v>Portsmouth GS</v>
      </c>
      <c r="D88" s="379"/>
      <c r="E88" s="379"/>
      <c r="F88" s="429"/>
      <c r="G88" s="392"/>
      <c r="H88" s="416"/>
      <c r="I88" s="418"/>
      <c r="J88" s="404"/>
      <c r="K88" s="5"/>
      <c r="L88" s="5"/>
    </row>
    <row r="89" spans="1:12" ht="15.75" customHeight="1">
      <c r="A89" s="39" t="str">
        <f>South!D10</f>
        <v>Reigate GS</v>
      </c>
      <c r="B89" s="460"/>
      <c r="C89" s="380"/>
      <c r="D89" s="381"/>
      <c r="E89" s="381"/>
      <c r="F89" s="429"/>
      <c r="G89" s="392"/>
      <c r="H89" s="416"/>
      <c r="I89" s="418"/>
      <c r="J89" s="404"/>
      <c r="K89" s="5"/>
      <c r="L89" s="5"/>
    </row>
    <row r="90" spans="1:12" ht="15.75" customHeight="1">
      <c r="A90" s="39" t="str">
        <f>South!D11</f>
        <v>Portsmouth GS</v>
      </c>
      <c r="B90" s="460"/>
      <c r="C90" s="380"/>
      <c r="D90" s="381"/>
      <c r="E90" s="381"/>
      <c r="F90" s="429"/>
      <c r="G90" s="392"/>
      <c r="H90" s="416"/>
      <c r="I90" s="418"/>
      <c r="J90" s="404"/>
      <c r="K90" s="5"/>
      <c r="L90" s="5"/>
    </row>
    <row r="91" spans="1:12" ht="15.75" customHeight="1" thickBot="1">
      <c r="A91" s="42" t="str">
        <f>South!D12</f>
        <v>Sutton Valence</v>
      </c>
      <c r="B91" s="461"/>
      <c r="C91" s="382"/>
      <c r="D91" s="383"/>
      <c r="E91" s="383"/>
      <c r="F91" s="429"/>
      <c r="G91" s="393"/>
      <c r="H91" s="416"/>
      <c r="I91" s="418"/>
      <c r="J91" s="404"/>
      <c r="K91" s="5"/>
      <c r="L91" s="5"/>
    </row>
    <row r="92" spans="1:12" ht="15.75" customHeight="1">
      <c r="A92" s="43" t="str">
        <f>South!A27</f>
        <v>St George's Weybridge</v>
      </c>
      <c r="B92" s="433" t="s">
        <v>18</v>
      </c>
      <c r="C92" s="378" t="str">
        <f>South!A33</f>
        <v>Hampton</v>
      </c>
      <c r="D92" s="379"/>
      <c r="E92" s="379"/>
      <c r="F92" s="419" t="s">
        <v>18</v>
      </c>
      <c r="G92" s="426" t="str">
        <f>South!B37</f>
        <v>Hampton</v>
      </c>
      <c r="H92" s="416"/>
      <c r="I92" s="418"/>
      <c r="J92" s="404"/>
      <c r="K92" s="5"/>
      <c r="L92" s="5"/>
    </row>
    <row r="93" spans="1:12" ht="15.75" customHeight="1">
      <c r="A93" s="43" t="str">
        <f>South!A28</f>
        <v>Epsom</v>
      </c>
      <c r="B93" s="434"/>
      <c r="C93" s="380"/>
      <c r="D93" s="381"/>
      <c r="E93" s="381"/>
      <c r="F93" s="420"/>
      <c r="G93" s="427"/>
      <c r="H93" s="416"/>
      <c r="I93" s="418"/>
      <c r="J93" s="404"/>
      <c r="K93" s="5"/>
      <c r="L93" s="5"/>
    </row>
    <row r="94" spans="1:12" ht="15.75" customHeight="1">
      <c r="A94" s="43" t="str">
        <f>South!A29</f>
        <v>Hampton</v>
      </c>
      <c r="B94" s="434"/>
      <c r="C94" s="380"/>
      <c r="D94" s="381"/>
      <c r="E94" s="381"/>
      <c r="F94" s="420"/>
      <c r="G94" s="427"/>
      <c r="H94" s="416"/>
      <c r="I94" s="418"/>
      <c r="J94" s="404"/>
      <c r="K94" s="5"/>
      <c r="L94" s="5"/>
    </row>
    <row r="95" spans="1:12" ht="15.75" customHeight="1" thickBot="1">
      <c r="A95" s="43" t="str">
        <f>South!A30</f>
        <v>Whitgift</v>
      </c>
      <c r="B95" s="434"/>
      <c r="C95" s="382"/>
      <c r="D95" s="383"/>
      <c r="E95" s="383"/>
      <c r="F95" s="420"/>
      <c r="G95" s="427"/>
      <c r="H95" s="416"/>
      <c r="I95" s="418"/>
      <c r="J95" s="404"/>
      <c r="K95" s="5"/>
      <c r="L95" s="5"/>
    </row>
    <row r="96" spans="1:12" ht="15.75" customHeight="1">
      <c r="A96" s="176" t="str">
        <f>South!B27</f>
        <v>Colfe's</v>
      </c>
      <c r="B96" s="433" t="s">
        <v>18</v>
      </c>
      <c r="C96" s="378" t="str">
        <f>South!B33</f>
        <v>Colfe's</v>
      </c>
      <c r="D96" s="379"/>
      <c r="E96" s="379"/>
      <c r="F96" s="420"/>
      <c r="G96" s="427"/>
      <c r="H96" s="416"/>
      <c r="I96" s="418"/>
      <c r="J96" s="404"/>
      <c r="K96" s="5"/>
      <c r="L96" s="5"/>
    </row>
    <row r="97" spans="1:12" ht="15.75" customHeight="1">
      <c r="A97" s="177" t="str">
        <f>South!B28</f>
        <v>Langley Park</v>
      </c>
      <c r="B97" s="434"/>
      <c r="C97" s="380"/>
      <c r="D97" s="381"/>
      <c r="E97" s="381"/>
      <c r="F97" s="420"/>
      <c r="G97" s="427"/>
      <c r="H97" s="416"/>
      <c r="I97" s="418"/>
      <c r="J97" s="404"/>
      <c r="K97" s="5"/>
      <c r="L97" s="5"/>
    </row>
    <row r="98" spans="1:12" ht="15.75" customHeight="1" thickBot="1">
      <c r="A98" s="177" t="str">
        <f>South!B29</f>
        <v>St John's Leatherhead</v>
      </c>
      <c r="B98" s="434"/>
      <c r="C98" s="382"/>
      <c r="D98" s="383"/>
      <c r="E98" s="383"/>
      <c r="F98" s="420"/>
      <c r="G98" s="427"/>
      <c r="H98" s="416"/>
      <c r="I98" s="418"/>
      <c r="J98" s="404"/>
      <c r="K98" s="5"/>
      <c r="L98" s="5"/>
    </row>
    <row r="99" spans="1:12" ht="15.75" customHeight="1">
      <c r="A99" s="213" t="str">
        <f>South!C27</f>
        <v>John Fisher</v>
      </c>
      <c r="B99" s="474" t="s">
        <v>18</v>
      </c>
      <c r="C99" s="378" t="str">
        <f>South!C33</f>
        <v>St Joseph's</v>
      </c>
      <c r="D99" s="379"/>
      <c r="E99" s="391"/>
      <c r="F99" s="420"/>
      <c r="G99" s="427"/>
      <c r="H99" s="416"/>
      <c r="I99" s="418"/>
      <c r="J99" s="404"/>
      <c r="K99" s="5"/>
      <c r="L99" s="5"/>
    </row>
    <row r="100" spans="1:12" ht="15.75" customHeight="1">
      <c r="A100" s="43" t="str">
        <f>South!C28</f>
        <v>Eltham</v>
      </c>
      <c r="B100" s="462"/>
      <c r="C100" s="380"/>
      <c r="D100" s="381"/>
      <c r="E100" s="392"/>
      <c r="F100" s="420"/>
      <c r="G100" s="427"/>
      <c r="H100" s="416"/>
      <c r="I100" s="418"/>
      <c r="J100" s="404"/>
      <c r="K100" s="5"/>
      <c r="L100" s="5"/>
    </row>
    <row r="101" spans="1:12" ht="15.75" customHeight="1">
      <c r="A101" s="43" t="str">
        <f>South!C29</f>
        <v>Alleyn's</v>
      </c>
      <c r="B101" s="462"/>
      <c r="C101" s="380"/>
      <c r="D101" s="381"/>
      <c r="E101" s="392"/>
      <c r="F101" s="420"/>
      <c r="G101" s="427"/>
      <c r="H101" s="416"/>
      <c r="I101" s="418"/>
      <c r="J101" s="404"/>
      <c r="K101" s="5"/>
      <c r="L101" s="5"/>
    </row>
    <row r="102" spans="1:12" ht="15.75" customHeight="1" thickBot="1">
      <c r="A102" s="214" t="str">
        <f>South!C30</f>
        <v>St Joseph's</v>
      </c>
      <c r="B102" s="212"/>
      <c r="C102" s="382"/>
      <c r="D102" s="383"/>
      <c r="E102" s="393"/>
      <c r="F102" s="420"/>
      <c r="G102" s="427"/>
      <c r="H102" s="416"/>
      <c r="I102" s="418"/>
      <c r="J102" s="404"/>
      <c r="K102" s="5"/>
      <c r="L102" s="5"/>
    </row>
    <row r="103" spans="1:12" ht="15.75" customHeight="1">
      <c r="A103" s="177" t="str">
        <f>South!D27</f>
        <v>KCS Wimbledon</v>
      </c>
      <c r="B103" s="433" t="s">
        <v>18</v>
      </c>
      <c r="C103" s="479" t="str">
        <f>South!D33</f>
        <v>Dulwich</v>
      </c>
      <c r="D103" s="381"/>
      <c r="E103" s="381"/>
      <c r="F103" s="420"/>
      <c r="G103" s="427"/>
      <c r="H103" s="416"/>
      <c r="I103" s="418"/>
      <c r="J103" s="404"/>
      <c r="K103" s="5"/>
      <c r="L103" s="5"/>
    </row>
    <row r="104" spans="1:12" ht="15.75" customHeight="1">
      <c r="A104" s="177" t="str">
        <f>South!D28</f>
        <v>Trinity Croydon</v>
      </c>
      <c r="B104" s="434"/>
      <c r="C104" s="380"/>
      <c r="D104" s="381"/>
      <c r="E104" s="381"/>
      <c r="F104" s="420"/>
      <c r="G104" s="427"/>
      <c r="H104" s="416"/>
      <c r="I104" s="418"/>
      <c r="J104" s="404"/>
      <c r="K104" s="5"/>
      <c r="L104" s="5"/>
    </row>
    <row r="105" spans="1:12" ht="15.75" customHeight="1" thickBot="1">
      <c r="A105" s="178" t="str">
        <f>South!D29</f>
        <v>Dulwich</v>
      </c>
      <c r="B105" s="434"/>
      <c r="C105" s="382"/>
      <c r="D105" s="383"/>
      <c r="E105" s="383"/>
      <c r="F105" s="421"/>
      <c r="G105" s="428"/>
      <c r="H105" s="416"/>
      <c r="I105" s="418"/>
      <c r="J105" s="414"/>
      <c r="K105" s="5"/>
      <c r="L105" s="5"/>
    </row>
    <row r="106" spans="1:10" ht="15.75" customHeight="1">
      <c r="A106" s="44" t="s">
        <v>24</v>
      </c>
      <c r="B106" s="173"/>
      <c r="C106" s="455" t="s">
        <v>24</v>
      </c>
      <c r="D106" s="456"/>
      <c r="E106" s="457"/>
      <c r="F106" s="199"/>
      <c r="G106" s="198" t="s">
        <v>21</v>
      </c>
      <c r="H106" s="173"/>
      <c r="I106" s="45" t="str">
        <f>I2</f>
        <v>Friday July 8th</v>
      </c>
      <c r="J106" s="403" t="s">
        <v>31</v>
      </c>
    </row>
    <row r="107" spans="1:10" ht="15.75" customHeight="1" thickBot="1">
      <c r="A107" s="46" t="s">
        <v>23</v>
      </c>
      <c r="B107" s="155"/>
      <c r="C107" s="452" t="s">
        <v>23</v>
      </c>
      <c r="D107" s="453"/>
      <c r="E107" s="454"/>
      <c r="F107" s="47"/>
      <c r="G107" s="48" t="s">
        <v>22</v>
      </c>
      <c r="H107" s="155"/>
      <c r="I107" s="48" t="s">
        <v>32</v>
      </c>
      <c r="J107" s="404"/>
    </row>
    <row r="108" spans="1:10" ht="15.75" customHeight="1">
      <c r="A108" s="180" t="str">
        <f>West!A9</f>
        <v>Bristol GS</v>
      </c>
      <c r="B108" s="482" t="s">
        <v>18</v>
      </c>
      <c r="C108" s="465" t="s">
        <v>366</v>
      </c>
      <c r="D108" s="379"/>
      <c r="E108" s="391"/>
      <c r="F108" s="464" t="s">
        <v>18</v>
      </c>
      <c r="G108" s="422" t="str">
        <f>West!B22</f>
        <v>Millfield</v>
      </c>
      <c r="H108" s="408" t="s">
        <v>18</v>
      </c>
      <c r="I108" s="363" t="str">
        <f>West!C44</f>
        <v>Wellington</v>
      </c>
      <c r="J108" s="405"/>
    </row>
    <row r="109" spans="1:10" ht="15.75" customHeight="1">
      <c r="A109" s="180" t="str">
        <f>West!A10</f>
        <v>Clifton </v>
      </c>
      <c r="B109" s="483"/>
      <c r="C109" s="380"/>
      <c r="D109" s="381"/>
      <c r="E109" s="392"/>
      <c r="F109" s="392"/>
      <c r="G109" s="411"/>
      <c r="H109" s="409"/>
      <c r="I109" s="411"/>
      <c r="J109" s="405"/>
    </row>
    <row r="110" spans="1:10" ht="15.75" customHeight="1">
      <c r="A110" s="180" t="str">
        <f>West!A11</f>
        <v>Queen Elizabeth’s Hospital</v>
      </c>
      <c r="B110" s="483"/>
      <c r="C110" s="380"/>
      <c r="D110" s="381"/>
      <c r="E110" s="392"/>
      <c r="F110" s="392"/>
      <c r="G110" s="411"/>
      <c r="H110" s="409"/>
      <c r="I110" s="411"/>
      <c r="J110" s="405"/>
    </row>
    <row r="111" spans="1:10" ht="15.75" customHeight="1">
      <c r="A111" s="180" t="str">
        <f>West!A12</f>
        <v>Filton Academy</v>
      </c>
      <c r="B111" s="483"/>
      <c r="C111" s="380"/>
      <c r="D111" s="381"/>
      <c r="E111" s="392"/>
      <c r="F111" s="392"/>
      <c r="G111" s="411"/>
      <c r="H111" s="409"/>
      <c r="I111" s="411"/>
      <c r="J111" s="405"/>
    </row>
    <row r="112" spans="1:10" ht="15.75" customHeight="1" thickBot="1">
      <c r="A112" s="181" t="str">
        <f>West!A13</f>
        <v>Wycliffe </v>
      </c>
      <c r="B112" s="484"/>
      <c r="C112" s="382"/>
      <c r="D112" s="383"/>
      <c r="E112" s="393"/>
      <c r="F112" s="392"/>
      <c r="G112" s="411"/>
      <c r="H112" s="409"/>
      <c r="I112" s="411"/>
      <c r="J112" s="405"/>
    </row>
    <row r="113" spans="1:10" ht="15.75" customHeight="1">
      <c r="A113" s="179" t="str">
        <f>West!B9</f>
        <v>King Edward’s Bath</v>
      </c>
      <c r="B113" s="480" t="s">
        <v>18</v>
      </c>
      <c r="C113" s="465" t="str">
        <f>West!B16</f>
        <v>King Edward's, Bath</v>
      </c>
      <c r="D113" s="379"/>
      <c r="E113" s="391"/>
      <c r="F113" s="392"/>
      <c r="G113" s="411"/>
      <c r="H113" s="409"/>
      <c r="I113" s="411"/>
      <c r="J113" s="405"/>
    </row>
    <row r="114" spans="1:10" ht="15.75" customHeight="1">
      <c r="A114" s="180" t="str">
        <f>West!B10</f>
        <v>Monkton Combe </v>
      </c>
      <c r="B114" s="387"/>
      <c r="C114" s="380"/>
      <c r="D114" s="381"/>
      <c r="E114" s="392"/>
      <c r="F114" s="392"/>
      <c r="G114" s="411"/>
      <c r="H114" s="409"/>
      <c r="I114" s="411"/>
      <c r="J114" s="405"/>
    </row>
    <row r="115" spans="1:10" ht="15.75" customHeight="1">
      <c r="A115" s="180" t="str">
        <f>West!B11</f>
        <v>Prior Park </v>
      </c>
      <c r="B115" s="387"/>
      <c r="C115" s="380"/>
      <c r="D115" s="381"/>
      <c r="E115" s="392"/>
      <c r="F115" s="392"/>
      <c r="G115" s="411"/>
      <c r="H115" s="409"/>
      <c r="I115" s="411"/>
      <c r="J115" s="405"/>
    </row>
    <row r="116" spans="1:10" ht="15.75" customHeight="1" thickBot="1">
      <c r="A116" s="181" t="str">
        <f>West!B12</f>
        <v>Kingswood </v>
      </c>
      <c r="B116" s="387"/>
      <c r="C116" s="382"/>
      <c r="D116" s="383"/>
      <c r="E116" s="393"/>
      <c r="F116" s="392"/>
      <c r="G116" s="411"/>
      <c r="H116" s="409"/>
      <c r="I116" s="411"/>
      <c r="J116" s="405"/>
    </row>
    <row r="117" spans="1:10" ht="15.75" customHeight="1">
      <c r="A117" s="206" t="str">
        <f>West!C9</f>
        <v>Taunton </v>
      </c>
      <c r="B117" s="480" t="s">
        <v>18</v>
      </c>
      <c r="C117" s="465" t="str">
        <f>West!C16</f>
        <v>King's Taunton</v>
      </c>
      <c r="D117" s="379"/>
      <c r="E117" s="391"/>
      <c r="F117" s="392"/>
      <c r="G117" s="411"/>
      <c r="H117" s="409"/>
      <c r="I117" s="411"/>
      <c r="J117" s="405"/>
    </row>
    <row r="118" spans="1:10" ht="15.75" customHeight="1">
      <c r="A118" s="207" t="str">
        <f>West!C10</f>
        <v>King’s Taunton</v>
      </c>
      <c r="B118" s="387"/>
      <c r="C118" s="380"/>
      <c r="D118" s="381"/>
      <c r="E118" s="392"/>
      <c r="F118" s="392"/>
      <c r="G118" s="411"/>
      <c r="H118" s="409"/>
      <c r="I118" s="411"/>
      <c r="J118" s="405"/>
    </row>
    <row r="119" spans="1:10" ht="15.75" customHeight="1">
      <c r="A119" s="207" t="str">
        <f>West!C11</f>
        <v>Queen's Taunton</v>
      </c>
      <c r="B119" s="387"/>
      <c r="C119" s="380"/>
      <c r="D119" s="381"/>
      <c r="E119" s="392"/>
      <c r="F119" s="392"/>
      <c r="G119" s="411"/>
      <c r="H119" s="409"/>
      <c r="I119" s="411"/>
      <c r="J119" s="405"/>
    </row>
    <row r="120" spans="1:10" ht="15.75" customHeight="1" thickBot="1">
      <c r="A120" s="208" t="str">
        <f>West!C12</f>
        <v>Blundell’s </v>
      </c>
      <c r="B120" s="387"/>
      <c r="C120" s="382"/>
      <c r="D120" s="383"/>
      <c r="E120" s="393"/>
      <c r="F120" s="392"/>
      <c r="G120" s="411"/>
      <c r="H120" s="409"/>
      <c r="I120" s="411"/>
      <c r="J120" s="405"/>
    </row>
    <row r="121" spans="1:10" ht="21" thickBot="1">
      <c r="A121" s="209"/>
      <c r="B121" s="210"/>
      <c r="C121" s="268" t="s">
        <v>214</v>
      </c>
      <c r="D121" s="480" t="s">
        <v>18</v>
      </c>
      <c r="E121" s="363" t="str">
        <f>West!C19</f>
        <v>Millfield</v>
      </c>
      <c r="F121" s="392"/>
      <c r="G121" s="411"/>
      <c r="H121" s="409"/>
      <c r="I121" s="411"/>
      <c r="J121" s="405"/>
    </row>
    <row r="122" spans="1:10" ht="15" customHeight="1">
      <c r="A122" s="206" t="str">
        <f>West!D9</f>
        <v>Plymouth </v>
      </c>
      <c r="B122" s="386" t="s">
        <v>18</v>
      </c>
      <c r="C122" s="389" t="str">
        <f>West!D16</f>
        <v>Plymouth</v>
      </c>
      <c r="D122" s="386"/>
      <c r="E122" s="364"/>
      <c r="F122" s="392"/>
      <c r="G122" s="411"/>
      <c r="H122" s="409"/>
      <c r="I122" s="411"/>
      <c r="J122" s="405"/>
    </row>
    <row r="123" spans="1:10" ht="15.75" customHeight="1">
      <c r="A123" s="207" t="str">
        <f>West!D10</f>
        <v>Bryanston </v>
      </c>
      <c r="B123" s="387"/>
      <c r="C123" s="364"/>
      <c r="D123" s="386"/>
      <c r="E123" s="364"/>
      <c r="F123" s="392"/>
      <c r="G123" s="411"/>
      <c r="H123" s="409"/>
      <c r="I123" s="411"/>
      <c r="J123" s="405"/>
    </row>
    <row r="124" spans="1:10" ht="15.75" customHeight="1">
      <c r="A124" s="207" t="str">
        <f>West!D11</f>
        <v>Canford</v>
      </c>
      <c r="B124" s="387"/>
      <c r="C124" s="364"/>
      <c r="D124" s="386"/>
      <c r="E124" s="364"/>
      <c r="F124" s="392"/>
      <c r="G124" s="411"/>
      <c r="H124" s="409"/>
      <c r="I124" s="411"/>
      <c r="J124" s="405"/>
    </row>
    <row r="125" spans="1:10" ht="15.75" customHeight="1" thickBot="1">
      <c r="A125" s="208" t="str">
        <f>West!D12</f>
        <v>Sherborne </v>
      </c>
      <c r="B125" s="388"/>
      <c r="C125" s="365"/>
      <c r="D125" s="481"/>
      <c r="E125" s="365"/>
      <c r="F125" s="393"/>
      <c r="G125" s="412"/>
      <c r="H125" s="409"/>
      <c r="I125" s="411"/>
      <c r="J125" s="405"/>
    </row>
    <row r="126" spans="1:10" ht="15" customHeight="1">
      <c r="A126" s="49" t="str">
        <f>West!A30</f>
        <v>Stowe</v>
      </c>
      <c r="B126" s="475" t="s">
        <v>18</v>
      </c>
      <c r="C126" s="478" t="str">
        <f>West!A37</f>
        <v>Stowe</v>
      </c>
      <c r="D126" s="469"/>
      <c r="E126" s="470"/>
      <c r="F126" s="408" t="s">
        <v>18</v>
      </c>
      <c r="G126" s="363" t="str">
        <f>West!B40</f>
        <v>Wellington</v>
      </c>
      <c r="H126" s="409"/>
      <c r="I126" s="411"/>
      <c r="J126" s="405"/>
    </row>
    <row r="127" spans="1:10" ht="15" customHeight="1">
      <c r="A127" s="50" t="str">
        <f>West!A31</f>
        <v>St Albans</v>
      </c>
      <c r="B127" s="476"/>
      <c r="C127" s="468"/>
      <c r="D127" s="469"/>
      <c r="E127" s="470"/>
      <c r="F127" s="409"/>
      <c r="G127" s="389"/>
      <c r="H127" s="409"/>
      <c r="I127" s="411"/>
      <c r="J127" s="405"/>
    </row>
    <row r="128" spans="1:10" ht="15" customHeight="1" thickBot="1">
      <c r="A128" s="51" t="str">
        <f>West!A32</f>
        <v>Berkhamsted</v>
      </c>
      <c r="B128" s="477"/>
      <c r="C128" s="471"/>
      <c r="D128" s="472"/>
      <c r="E128" s="473"/>
      <c r="F128" s="409"/>
      <c r="G128" s="389"/>
      <c r="H128" s="409"/>
      <c r="I128" s="411"/>
      <c r="J128" s="405"/>
    </row>
    <row r="129" spans="1:10" ht="15" customHeight="1">
      <c r="A129" s="49" t="str">
        <f>West!B30</f>
        <v>St Edward's Oxford</v>
      </c>
      <c r="B129" s="475" t="s">
        <v>18</v>
      </c>
      <c r="C129" s="465" t="str">
        <f>West!B37</f>
        <v>Abingdon</v>
      </c>
      <c r="D129" s="466"/>
      <c r="E129" s="467"/>
      <c r="F129" s="409"/>
      <c r="G129" s="389"/>
      <c r="H129" s="409"/>
      <c r="I129" s="411"/>
      <c r="J129" s="405"/>
    </row>
    <row r="130" spans="1:10" ht="15" customHeight="1">
      <c r="A130" s="50" t="str">
        <f>West!B31</f>
        <v>Abingdon</v>
      </c>
      <c r="B130" s="476"/>
      <c r="C130" s="468"/>
      <c r="D130" s="469"/>
      <c r="E130" s="470"/>
      <c r="F130" s="409"/>
      <c r="G130" s="389"/>
      <c r="H130" s="409"/>
      <c r="I130" s="411"/>
      <c r="J130" s="405"/>
    </row>
    <row r="131" spans="1:10" ht="15" customHeight="1">
      <c r="A131" s="50" t="str">
        <f>West!B32</f>
        <v>Magdalen College</v>
      </c>
      <c r="B131" s="476"/>
      <c r="C131" s="468"/>
      <c r="D131" s="469"/>
      <c r="E131" s="470"/>
      <c r="F131" s="409"/>
      <c r="G131" s="389"/>
      <c r="H131" s="409"/>
      <c r="I131" s="411"/>
      <c r="J131" s="405"/>
    </row>
    <row r="132" spans="1:10" ht="15" customHeight="1" thickBot="1">
      <c r="A132" s="51" t="str">
        <f>West!B33</f>
        <v>Dauntsey's</v>
      </c>
      <c r="B132" s="477"/>
      <c r="C132" s="471"/>
      <c r="D132" s="472"/>
      <c r="E132" s="473"/>
      <c r="F132" s="409"/>
      <c r="G132" s="389"/>
      <c r="H132" s="409"/>
      <c r="I132" s="411"/>
      <c r="J132" s="405"/>
    </row>
    <row r="133" spans="1:10" ht="15" customHeight="1">
      <c r="A133" s="49" t="str">
        <f>West!C30</f>
        <v>Oratory</v>
      </c>
      <c r="B133" s="475" t="s">
        <v>18</v>
      </c>
      <c r="C133" s="465" t="str">
        <f>West!C37</f>
        <v>Wellington</v>
      </c>
      <c r="D133" s="466"/>
      <c r="E133" s="467"/>
      <c r="F133" s="409"/>
      <c r="G133" s="389"/>
      <c r="H133" s="409"/>
      <c r="I133" s="411"/>
      <c r="J133" s="405"/>
    </row>
    <row r="134" spans="1:10" ht="15" customHeight="1">
      <c r="A134" s="50" t="str">
        <f>West!C31</f>
        <v>Wellington</v>
      </c>
      <c r="B134" s="476"/>
      <c r="C134" s="468"/>
      <c r="D134" s="469"/>
      <c r="E134" s="470"/>
      <c r="F134" s="409"/>
      <c r="G134" s="389"/>
      <c r="H134" s="409"/>
      <c r="I134" s="411"/>
      <c r="J134" s="405"/>
    </row>
    <row r="135" spans="1:10" ht="15" customHeight="1" thickBot="1">
      <c r="A135" s="51" t="str">
        <f>West!C32</f>
        <v>Dr Challoner's</v>
      </c>
      <c r="B135" s="477"/>
      <c r="C135" s="471"/>
      <c r="D135" s="472"/>
      <c r="E135" s="473"/>
      <c r="F135" s="409"/>
      <c r="G135" s="389"/>
      <c r="H135" s="409"/>
      <c r="I135" s="411"/>
      <c r="J135" s="405"/>
    </row>
    <row r="136" spans="1:10" ht="15" customHeight="1">
      <c r="A136" s="49" t="str">
        <f>West!D30</f>
        <v>Bradfield</v>
      </c>
      <c r="B136" s="475" t="s">
        <v>18</v>
      </c>
      <c r="C136" s="465" t="str">
        <f>West!D37</f>
        <v>Bradfield</v>
      </c>
      <c r="D136" s="466"/>
      <c r="E136" s="467"/>
      <c r="F136" s="409"/>
      <c r="G136" s="389"/>
      <c r="H136" s="409"/>
      <c r="I136" s="411"/>
      <c r="J136" s="405"/>
    </row>
    <row r="137" spans="1:10" ht="15" customHeight="1">
      <c r="A137" s="50" t="str">
        <f>West!D31</f>
        <v>Lord Wandsworth</v>
      </c>
      <c r="B137" s="476"/>
      <c r="C137" s="468"/>
      <c r="D137" s="469"/>
      <c r="E137" s="470"/>
      <c r="F137" s="409"/>
      <c r="G137" s="389"/>
      <c r="H137" s="409"/>
      <c r="I137" s="411"/>
      <c r="J137" s="405"/>
    </row>
    <row r="138" spans="1:10" ht="15" customHeight="1" thickBot="1">
      <c r="A138" s="51" t="str">
        <f>West!D32</f>
        <v>Pangbourne</v>
      </c>
      <c r="B138" s="477"/>
      <c r="C138" s="471"/>
      <c r="D138" s="472"/>
      <c r="E138" s="473"/>
      <c r="F138" s="410"/>
      <c r="G138" s="407"/>
      <c r="H138" s="410"/>
      <c r="I138" s="412"/>
      <c r="J138" s="406"/>
    </row>
  </sheetData>
  <sheetProtection/>
  <mergeCells count="105">
    <mergeCell ref="G4:G17"/>
    <mergeCell ref="G18:G33"/>
    <mergeCell ref="F4:F17"/>
    <mergeCell ref="F18:F33"/>
    <mergeCell ref="C13:E17"/>
    <mergeCell ref="C4:E6"/>
    <mergeCell ref="C7:E9"/>
    <mergeCell ref="C10:E12"/>
    <mergeCell ref="C18:E21"/>
    <mergeCell ref="C22:E25"/>
    <mergeCell ref="C26:E29"/>
    <mergeCell ref="C30:E33"/>
    <mergeCell ref="C64:E66"/>
    <mergeCell ref="C56:E59"/>
    <mergeCell ref="C52:E55"/>
    <mergeCell ref="C60:E63"/>
    <mergeCell ref="G36:G47"/>
    <mergeCell ref="F36:F47"/>
    <mergeCell ref="F48:F59"/>
    <mergeCell ref="B99:B101"/>
    <mergeCell ref="B108:B112"/>
    <mergeCell ref="B129:B132"/>
    <mergeCell ref="B113:B116"/>
    <mergeCell ref="C76:E79"/>
    <mergeCell ref="C80:E83"/>
    <mergeCell ref="C84:E87"/>
    <mergeCell ref="B133:B135"/>
    <mergeCell ref="B103:B105"/>
    <mergeCell ref="C126:E128"/>
    <mergeCell ref="C103:E105"/>
    <mergeCell ref="B136:B138"/>
    <mergeCell ref="C133:E135"/>
    <mergeCell ref="B117:B120"/>
    <mergeCell ref="D121:D125"/>
    <mergeCell ref="C113:E116"/>
    <mergeCell ref="C117:E120"/>
    <mergeCell ref="F108:F125"/>
    <mergeCell ref="C136:E138"/>
    <mergeCell ref="C48:E51"/>
    <mergeCell ref="B67:B69"/>
    <mergeCell ref="B96:B98"/>
    <mergeCell ref="B80:B82"/>
    <mergeCell ref="B84:B86"/>
    <mergeCell ref="C129:E132"/>
    <mergeCell ref="B126:B128"/>
    <mergeCell ref="C108:E112"/>
    <mergeCell ref="B7:B9"/>
    <mergeCell ref="B10:B12"/>
    <mergeCell ref="C107:E107"/>
    <mergeCell ref="C106:E106"/>
    <mergeCell ref="C74:E74"/>
    <mergeCell ref="C92:E95"/>
    <mergeCell ref="B88:B91"/>
    <mergeCell ref="B48:B51"/>
    <mergeCell ref="B56:B59"/>
    <mergeCell ref="B76:B78"/>
    <mergeCell ref="C1:J1"/>
    <mergeCell ref="I4:I33"/>
    <mergeCell ref="H4:H33"/>
    <mergeCell ref="B13:B17"/>
    <mergeCell ref="B52:B55"/>
    <mergeCell ref="B36:B39"/>
    <mergeCell ref="B40:B43"/>
    <mergeCell ref="J2:J33"/>
    <mergeCell ref="J34:J73"/>
    <mergeCell ref="B4:B6"/>
    <mergeCell ref="B18:B21"/>
    <mergeCell ref="B22:B25"/>
    <mergeCell ref="B26:B29"/>
    <mergeCell ref="B30:B33"/>
    <mergeCell ref="G76:G91"/>
    <mergeCell ref="G92:G105"/>
    <mergeCell ref="F76:F91"/>
    <mergeCell ref="B44:B47"/>
    <mergeCell ref="B92:B95"/>
    <mergeCell ref="C88:E91"/>
    <mergeCell ref="J106:J138"/>
    <mergeCell ref="G126:G138"/>
    <mergeCell ref="F126:F138"/>
    <mergeCell ref="I108:I138"/>
    <mergeCell ref="J74:J105"/>
    <mergeCell ref="H76:H105"/>
    <mergeCell ref="I76:I105"/>
    <mergeCell ref="H108:H138"/>
    <mergeCell ref="F92:F105"/>
    <mergeCell ref="G108:G125"/>
    <mergeCell ref="I36:I73"/>
    <mergeCell ref="H36:H73"/>
    <mergeCell ref="G60:G73"/>
    <mergeCell ref="F60:F73"/>
    <mergeCell ref="B71:B73"/>
    <mergeCell ref="C36:E39"/>
    <mergeCell ref="C40:E43"/>
    <mergeCell ref="C44:E47"/>
    <mergeCell ref="B64:B66"/>
    <mergeCell ref="G48:G59"/>
    <mergeCell ref="E121:E125"/>
    <mergeCell ref="B60:B63"/>
    <mergeCell ref="C71:E73"/>
    <mergeCell ref="C96:E98"/>
    <mergeCell ref="C75:E75"/>
    <mergeCell ref="B122:B125"/>
    <mergeCell ref="C122:C125"/>
    <mergeCell ref="C67:E70"/>
    <mergeCell ref="C99:E102"/>
  </mergeCells>
  <printOptions horizontalCentered="1" verticalCentered="1"/>
  <pageMargins left="0.14" right="0.19" top="0.9055118110236221" bottom="0.5511811023622047" header="0.1968503937007874" footer="0.4724409448818898"/>
  <pageSetup fitToHeight="2" horizontalDpi="600" verticalDpi="600" orientation="portrait" paperSize="9" scale="64" r:id="rId1"/>
  <headerFooter alignWithMargins="0">
    <oddHeader>&amp;C&amp;"Times New Roman,Bold"&amp;40National Schools Twenty20 competition</oddHeader>
  </headerFooter>
  <rowBreaks count="1" manualBreakCount="1">
    <brk id="7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135"/>
  <sheetViews>
    <sheetView showZeros="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60" sqref="AZ60"/>
    </sheetView>
  </sheetViews>
  <sheetFormatPr defaultColWidth="9.140625" defaultRowHeight="12.75"/>
  <cols>
    <col min="1" max="1" width="40.57421875" style="0" customWidth="1"/>
    <col min="2" max="2" width="4.7109375" style="0" customWidth="1"/>
    <col min="3" max="3" width="4.28125" style="0" customWidth="1"/>
    <col min="4" max="4" width="3.7109375" style="0" customWidth="1"/>
    <col min="5" max="5" width="1.421875" style="0" customWidth="1"/>
    <col min="6" max="6" width="4.7109375" style="0" customWidth="1"/>
    <col min="7" max="7" width="4.28125" style="0" customWidth="1"/>
    <col min="8" max="8" width="3.7109375" style="0" customWidth="1"/>
    <col min="9" max="9" width="4.28125" style="0" customWidth="1"/>
    <col min="10" max="10" width="4.7109375" style="0" customWidth="1"/>
    <col min="11" max="11" width="4.28125" style="0" customWidth="1"/>
    <col min="12" max="12" width="3.7109375" style="0" customWidth="1"/>
    <col min="13" max="13" width="1.421875" style="0" customWidth="1"/>
    <col min="14" max="14" width="4.7109375" style="0" customWidth="1"/>
    <col min="15" max="15" width="4.28125" style="0" customWidth="1"/>
    <col min="16" max="16" width="3.7109375" style="0" customWidth="1"/>
    <col min="17" max="17" width="4.28125" style="0" customWidth="1"/>
    <col min="18" max="18" width="4.7109375" style="0" customWidth="1"/>
    <col min="19" max="19" width="4.28125" style="0" customWidth="1"/>
    <col min="20" max="20" width="3.7109375" style="0" customWidth="1"/>
    <col min="21" max="21" width="1.421875" style="0" customWidth="1"/>
    <col min="22" max="22" width="4.7109375" style="0" customWidth="1"/>
    <col min="23" max="23" width="4.28125" style="0" customWidth="1"/>
    <col min="24" max="24" width="3.7109375" style="0" customWidth="1"/>
    <col min="25" max="25" width="3.7109375" style="9" customWidth="1"/>
    <col min="26" max="26" width="4.28125" style="0" bestFit="1" customWidth="1"/>
    <col min="27" max="28" width="3.7109375" style="0" customWidth="1"/>
    <col min="29" max="29" width="1.7109375" style="0" customWidth="1"/>
    <col min="30" max="30" width="4.28125" style="0" bestFit="1" customWidth="1"/>
    <col min="31" max="32" width="3.7109375" style="0" customWidth="1"/>
    <col min="33" max="34" width="3.7109375" style="283" customWidth="1"/>
    <col min="35" max="35" width="4.28125" style="9" bestFit="1" customWidth="1"/>
    <col min="36" max="37" width="3.7109375" style="9" customWidth="1"/>
    <col min="38" max="38" width="1.7109375" style="317" customWidth="1"/>
    <col min="39" max="39" width="4.28125" style="9" bestFit="1" customWidth="1"/>
    <col min="40" max="42" width="3.7109375" style="9" customWidth="1"/>
    <col min="43" max="43" width="4.28125" style="9" bestFit="1" customWidth="1"/>
    <col min="44" max="45" width="3.7109375" style="9" customWidth="1"/>
    <col min="46" max="46" width="2.28125" style="9" customWidth="1"/>
    <col min="47" max="47" width="4.28125" style="9" bestFit="1" customWidth="1"/>
    <col min="48" max="49" width="3.7109375" style="9" customWidth="1"/>
    <col min="50" max="50" width="10.28125" style="127" customWidth="1"/>
  </cols>
  <sheetData>
    <row r="1" spans="1:50" ht="24">
      <c r="A1" s="106" t="s">
        <v>53</v>
      </c>
      <c r="B1" s="490" t="s">
        <v>45</v>
      </c>
      <c r="C1" s="493"/>
      <c r="D1" s="493"/>
      <c r="E1" s="493"/>
      <c r="F1" s="493"/>
      <c r="G1" s="493"/>
      <c r="H1" s="493"/>
      <c r="I1" s="84"/>
      <c r="J1" s="490" t="s">
        <v>46</v>
      </c>
      <c r="K1" s="491"/>
      <c r="L1" s="491"/>
      <c r="M1" s="491"/>
      <c r="N1" s="491"/>
      <c r="O1" s="491"/>
      <c r="P1" s="491"/>
      <c r="Q1" s="85"/>
      <c r="R1" s="490" t="s">
        <v>60</v>
      </c>
      <c r="S1" s="491"/>
      <c r="T1" s="491"/>
      <c r="U1" s="491"/>
      <c r="V1" s="491"/>
      <c r="W1" s="491"/>
      <c r="X1" s="491"/>
      <c r="Y1" s="149"/>
      <c r="Z1" s="490" t="s">
        <v>59</v>
      </c>
      <c r="AA1" s="491"/>
      <c r="AB1" s="491"/>
      <c r="AC1" s="491"/>
      <c r="AD1" s="491"/>
      <c r="AE1" s="491"/>
      <c r="AF1" s="491"/>
      <c r="AG1" s="149"/>
      <c r="AH1" s="149"/>
      <c r="AI1" s="490" t="s">
        <v>367</v>
      </c>
      <c r="AJ1" s="491"/>
      <c r="AK1" s="491"/>
      <c r="AL1" s="491"/>
      <c r="AM1" s="491"/>
      <c r="AN1" s="491"/>
      <c r="AO1" s="491"/>
      <c r="AP1" s="490" t="s">
        <v>368</v>
      </c>
      <c r="AQ1" s="491"/>
      <c r="AR1" s="491"/>
      <c r="AS1" s="491"/>
      <c r="AT1" s="491"/>
      <c r="AU1" s="491"/>
      <c r="AV1" s="491"/>
      <c r="AW1" s="491"/>
      <c r="AX1" s="125" t="s">
        <v>47</v>
      </c>
    </row>
    <row r="2" spans="1:50" ht="15">
      <c r="A2" s="107" t="s">
        <v>54</v>
      </c>
      <c r="B2" s="488" t="s">
        <v>48</v>
      </c>
      <c r="C2" s="488"/>
      <c r="D2" s="488"/>
      <c r="E2" s="138"/>
      <c r="F2" s="488" t="s">
        <v>49</v>
      </c>
      <c r="G2" s="492"/>
      <c r="H2" s="492"/>
      <c r="I2" s="86"/>
      <c r="J2" s="488" t="s">
        <v>48</v>
      </c>
      <c r="K2" s="488"/>
      <c r="L2" s="488"/>
      <c r="M2" s="138"/>
      <c r="N2" s="488" t="s">
        <v>49</v>
      </c>
      <c r="O2" s="489"/>
      <c r="P2" s="489"/>
      <c r="Q2" s="87"/>
      <c r="R2" s="488" t="s">
        <v>48</v>
      </c>
      <c r="S2" s="488"/>
      <c r="T2" s="488"/>
      <c r="U2" s="138"/>
      <c r="V2" s="488" t="s">
        <v>49</v>
      </c>
      <c r="W2" s="489"/>
      <c r="X2" s="489"/>
      <c r="Y2" s="150"/>
      <c r="Z2" s="488" t="s">
        <v>48</v>
      </c>
      <c r="AA2" s="488"/>
      <c r="AB2" s="488"/>
      <c r="AC2" s="152"/>
      <c r="AD2" s="488" t="s">
        <v>49</v>
      </c>
      <c r="AE2" s="489"/>
      <c r="AF2" s="489"/>
      <c r="AG2" s="150"/>
      <c r="AH2" s="150"/>
      <c r="AI2" s="488" t="s">
        <v>48</v>
      </c>
      <c r="AJ2" s="488"/>
      <c r="AK2" s="488"/>
      <c r="AL2" s="138"/>
      <c r="AM2" s="488" t="s">
        <v>49</v>
      </c>
      <c r="AN2" s="489"/>
      <c r="AO2" s="489"/>
      <c r="AP2" s="150"/>
      <c r="AQ2" s="355"/>
      <c r="AR2" s="355"/>
      <c r="AS2" s="355"/>
      <c r="AT2" s="355"/>
      <c r="AU2" s="355"/>
      <c r="AV2" s="355"/>
      <c r="AW2" s="355"/>
      <c r="AX2" s="129" t="s">
        <v>56</v>
      </c>
    </row>
    <row r="3" spans="1:50" ht="13.5" thickBot="1">
      <c r="A3" s="108"/>
      <c r="B3" s="110" t="s">
        <v>50</v>
      </c>
      <c r="C3" s="109" t="s">
        <v>51</v>
      </c>
      <c r="D3" s="110" t="s">
        <v>52</v>
      </c>
      <c r="E3" s="139"/>
      <c r="F3" s="110" t="s">
        <v>50</v>
      </c>
      <c r="G3" s="109" t="s">
        <v>51</v>
      </c>
      <c r="H3" s="110" t="s">
        <v>52</v>
      </c>
      <c r="I3" s="111"/>
      <c r="J3" s="110" t="s">
        <v>50</v>
      </c>
      <c r="K3" s="109" t="s">
        <v>51</v>
      </c>
      <c r="L3" s="110" t="s">
        <v>52</v>
      </c>
      <c r="M3" s="139"/>
      <c r="N3" s="110" t="s">
        <v>50</v>
      </c>
      <c r="O3" s="109" t="s">
        <v>51</v>
      </c>
      <c r="P3" s="110" t="s">
        <v>52</v>
      </c>
      <c r="Q3" s="112"/>
      <c r="R3" s="110" t="s">
        <v>50</v>
      </c>
      <c r="S3" s="109" t="s">
        <v>51</v>
      </c>
      <c r="T3" s="110" t="s">
        <v>52</v>
      </c>
      <c r="U3" s="139"/>
      <c r="V3" s="110" t="s">
        <v>50</v>
      </c>
      <c r="W3" s="109" t="s">
        <v>51</v>
      </c>
      <c r="X3" s="110" t="s">
        <v>52</v>
      </c>
      <c r="Y3" s="151"/>
      <c r="Z3" s="110" t="s">
        <v>50</v>
      </c>
      <c r="AA3" s="109" t="s">
        <v>51</v>
      </c>
      <c r="AB3" s="110" t="s">
        <v>52</v>
      </c>
      <c r="AC3" s="153"/>
      <c r="AD3" s="110" t="s">
        <v>50</v>
      </c>
      <c r="AE3" s="109" t="s">
        <v>51</v>
      </c>
      <c r="AF3" s="110" t="s">
        <v>52</v>
      </c>
      <c r="AG3" s="284"/>
      <c r="AH3" s="284"/>
      <c r="AI3" s="110" t="s">
        <v>50</v>
      </c>
      <c r="AJ3" s="109" t="s">
        <v>51</v>
      </c>
      <c r="AK3" s="110" t="s">
        <v>52</v>
      </c>
      <c r="AL3" s="139"/>
      <c r="AM3" s="110" t="s">
        <v>50</v>
      </c>
      <c r="AN3" s="109" t="s">
        <v>51</v>
      </c>
      <c r="AO3" s="110" t="s">
        <v>52</v>
      </c>
      <c r="AP3" s="284"/>
      <c r="AQ3" s="356"/>
      <c r="AR3" s="356"/>
      <c r="AS3" s="356"/>
      <c r="AT3" s="356"/>
      <c r="AU3" s="356"/>
      <c r="AV3" s="356"/>
      <c r="AW3" s="356"/>
      <c r="AX3" s="130" t="s">
        <v>57</v>
      </c>
    </row>
    <row r="4" spans="1:56" ht="16.5" customHeight="1" thickBot="1">
      <c r="A4" s="227" t="str">
        <f>Overall!A4</f>
        <v>Ashville</v>
      </c>
      <c r="B4" s="117"/>
      <c r="C4" s="116" t="s">
        <v>51</v>
      </c>
      <c r="D4" s="117"/>
      <c r="E4" s="134"/>
      <c r="F4" s="117"/>
      <c r="G4" s="116" t="s">
        <v>51</v>
      </c>
      <c r="H4" s="117"/>
      <c r="I4" s="118"/>
      <c r="J4" s="119"/>
      <c r="K4" s="116" t="s">
        <v>51</v>
      </c>
      <c r="L4" s="119"/>
      <c r="M4" s="140"/>
      <c r="N4" s="119"/>
      <c r="O4" s="116" t="s">
        <v>51</v>
      </c>
      <c r="P4" s="119"/>
      <c r="Q4" s="118"/>
      <c r="R4" s="119"/>
      <c r="S4" s="116" t="s">
        <v>51</v>
      </c>
      <c r="T4" s="119"/>
      <c r="U4" s="140"/>
      <c r="V4" s="119"/>
      <c r="W4" s="116" t="s">
        <v>51</v>
      </c>
      <c r="X4" s="119"/>
      <c r="Y4" s="228"/>
      <c r="Z4" s="119"/>
      <c r="AA4" s="119"/>
      <c r="AB4" s="119"/>
      <c r="AC4" s="229"/>
      <c r="AD4" s="119"/>
      <c r="AE4" s="119"/>
      <c r="AF4" s="119"/>
      <c r="AG4" s="273"/>
      <c r="AH4" s="273"/>
      <c r="AI4" s="292"/>
      <c r="AJ4" s="292"/>
      <c r="AK4" s="292"/>
      <c r="AL4" s="304"/>
      <c r="AM4" s="292"/>
      <c r="AN4" s="292"/>
      <c r="AO4" s="292"/>
      <c r="AP4" s="273"/>
      <c r="AQ4" s="292"/>
      <c r="AR4" s="292"/>
      <c r="AS4" s="292"/>
      <c r="AT4" s="292"/>
      <c r="AU4" s="292"/>
      <c r="AV4" s="292"/>
      <c r="AW4" s="292"/>
      <c r="AX4" s="126" t="e">
        <f>((B4+J4+R4+Z4+AI4)/(D4+L4+T4+AB4+AK4))-((F4+N4+V4+AD4+AM4)/(H4+P4+X4+AF4+AO4))</f>
        <v>#DIV/0!</v>
      </c>
      <c r="AY4" s="124"/>
      <c r="BD4" s="124"/>
    </row>
    <row r="5" spans="1:56" ht="16.5" customHeight="1" thickBot="1">
      <c r="A5" s="230" t="str">
        <f>Overall!A5</f>
        <v>Hull Collegiate</v>
      </c>
      <c r="B5" s="89"/>
      <c r="C5" s="88" t="s">
        <v>51</v>
      </c>
      <c r="D5" s="89"/>
      <c r="E5" s="135"/>
      <c r="F5" s="89"/>
      <c r="G5" s="88" t="s">
        <v>51</v>
      </c>
      <c r="H5" s="89"/>
      <c r="I5" s="90"/>
      <c r="J5" s="91"/>
      <c r="K5" s="88" t="s">
        <v>51</v>
      </c>
      <c r="L5" s="91"/>
      <c r="M5" s="141"/>
      <c r="N5" s="91"/>
      <c r="O5" s="88" t="s">
        <v>51</v>
      </c>
      <c r="P5" s="91"/>
      <c r="Q5" s="90"/>
      <c r="R5" s="91"/>
      <c r="S5" s="88" t="s">
        <v>51</v>
      </c>
      <c r="T5" s="91"/>
      <c r="U5" s="141"/>
      <c r="V5" s="91"/>
      <c r="W5" s="88" t="s">
        <v>51</v>
      </c>
      <c r="X5" s="91"/>
      <c r="Y5" s="218"/>
      <c r="Z5" s="91"/>
      <c r="AA5" s="91"/>
      <c r="AB5" s="91"/>
      <c r="AC5" s="219"/>
      <c r="AD5" s="91"/>
      <c r="AE5" s="91"/>
      <c r="AF5" s="91"/>
      <c r="AG5" s="274"/>
      <c r="AH5" s="274"/>
      <c r="AI5" s="293"/>
      <c r="AJ5" s="293"/>
      <c r="AK5" s="293"/>
      <c r="AL5" s="305"/>
      <c r="AM5" s="293"/>
      <c r="AN5" s="293"/>
      <c r="AO5" s="293"/>
      <c r="AP5" s="278"/>
      <c r="AQ5" s="297"/>
      <c r="AR5" s="297"/>
      <c r="AS5" s="297"/>
      <c r="AT5" s="297"/>
      <c r="AU5" s="297"/>
      <c r="AV5" s="297"/>
      <c r="AW5" s="297"/>
      <c r="AX5" s="126" t="e">
        <f aca="true" t="shared" si="0" ref="AX5:AX68">((B5+J5+R5+Z5+AI5)/(D5+L5+T5+AB5+AK5))-((F5+N5+V5+AD5+AM5)/(H5+P5+X5+AF5+AO5))</f>
        <v>#DIV/0!</v>
      </c>
      <c r="BD5" s="124"/>
    </row>
    <row r="6" spans="1:56" ht="16.5" customHeight="1" thickBot="1">
      <c r="A6" s="231" t="str">
        <f>Overall!A6</f>
        <v>QEGS Wakefield</v>
      </c>
      <c r="B6" s="92"/>
      <c r="C6" s="93" t="s">
        <v>51</v>
      </c>
      <c r="D6" s="92"/>
      <c r="E6" s="136"/>
      <c r="F6" s="92"/>
      <c r="G6" s="93" t="s">
        <v>51</v>
      </c>
      <c r="H6" s="92"/>
      <c r="I6" s="94"/>
      <c r="J6" s="95"/>
      <c r="K6" s="93" t="s">
        <v>51</v>
      </c>
      <c r="L6" s="95"/>
      <c r="M6" s="142"/>
      <c r="N6" s="95"/>
      <c r="O6" s="93" t="s">
        <v>51</v>
      </c>
      <c r="P6" s="95"/>
      <c r="Q6" s="94"/>
      <c r="R6" s="95"/>
      <c r="S6" s="93" t="s">
        <v>51</v>
      </c>
      <c r="T6" s="95"/>
      <c r="U6" s="142"/>
      <c r="V6" s="95"/>
      <c r="W6" s="93" t="s">
        <v>51</v>
      </c>
      <c r="X6" s="95"/>
      <c r="Y6" s="232"/>
      <c r="Z6" s="95"/>
      <c r="AA6" s="95"/>
      <c r="AB6" s="95"/>
      <c r="AC6" s="233"/>
      <c r="AD6" s="95"/>
      <c r="AE6" s="95"/>
      <c r="AF6" s="95"/>
      <c r="AG6" s="275"/>
      <c r="AH6" s="275"/>
      <c r="AI6" s="294"/>
      <c r="AJ6" s="294"/>
      <c r="AK6" s="294"/>
      <c r="AL6" s="306"/>
      <c r="AM6" s="294"/>
      <c r="AN6" s="294"/>
      <c r="AO6" s="294"/>
      <c r="AP6" s="289"/>
      <c r="AQ6" s="298"/>
      <c r="AR6" s="298"/>
      <c r="AS6" s="298"/>
      <c r="AT6" s="298"/>
      <c r="AU6" s="298"/>
      <c r="AV6" s="298"/>
      <c r="AW6" s="298"/>
      <c r="AX6" s="126" t="e">
        <f t="shared" si="0"/>
        <v>#DIV/0!</v>
      </c>
      <c r="BD6" s="124"/>
    </row>
    <row r="7" spans="1:50" ht="16.5" customHeight="1" thickBot="1">
      <c r="A7" s="227" t="str">
        <f>Overall!A7</f>
        <v>Leeds GS</v>
      </c>
      <c r="B7" s="117"/>
      <c r="C7" s="116" t="s">
        <v>51</v>
      </c>
      <c r="D7" s="117"/>
      <c r="E7" s="134"/>
      <c r="F7" s="117"/>
      <c r="G7" s="116" t="s">
        <v>51</v>
      </c>
      <c r="H7" s="117"/>
      <c r="I7" s="118"/>
      <c r="J7" s="119"/>
      <c r="K7" s="116" t="s">
        <v>51</v>
      </c>
      <c r="L7" s="119"/>
      <c r="M7" s="140"/>
      <c r="N7" s="119"/>
      <c r="O7" s="116" t="s">
        <v>51</v>
      </c>
      <c r="P7" s="119"/>
      <c r="Q7" s="118"/>
      <c r="R7" s="119"/>
      <c r="S7" s="116" t="s">
        <v>51</v>
      </c>
      <c r="T7" s="119"/>
      <c r="U7" s="140"/>
      <c r="V7" s="119"/>
      <c r="W7" s="116" t="s">
        <v>51</v>
      </c>
      <c r="X7" s="119"/>
      <c r="Y7" s="228"/>
      <c r="Z7" s="119"/>
      <c r="AA7" s="119"/>
      <c r="AB7" s="119"/>
      <c r="AC7" s="229"/>
      <c r="AD7" s="119"/>
      <c r="AE7" s="119"/>
      <c r="AF7" s="119"/>
      <c r="AG7" s="273"/>
      <c r="AH7" s="273"/>
      <c r="AI7" s="292"/>
      <c r="AJ7" s="292"/>
      <c r="AK7" s="292"/>
      <c r="AL7" s="304"/>
      <c r="AM7" s="292"/>
      <c r="AN7" s="292"/>
      <c r="AO7" s="292"/>
      <c r="AP7" s="273"/>
      <c r="AQ7" s="292"/>
      <c r="AR7" s="292"/>
      <c r="AS7" s="292"/>
      <c r="AT7" s="292"/>
      <c r="AU7" s="292"/>
      <c r="AV7" s="292"/>
      <c r="AW7" s="292"/>
      <c r="AX7" s="126" t="e">
        <f t="shared" si="0"/>
        <v>#DIV/0!</v>
      </c>
    </row>
    <row r="8" spans="1:50" ht="16.5" customHeight="1" thickBot="1">
      <c r="A8" s="230" t="str">
        <f>Overall!A8</f>
        <v>Pocklington</v>
      </c>
      <c r="B8" s="89"/>
      <c r="C8" s="88" t="s">
        <v>51</v>
      </c>
      <c r="D8" s="89"/>
      <c r="E8" s="135"/>
      <c r="F8" s="89"/>
      <c r="G8" s="88" t="s">
        <v>51</v>
      </c>
      <c r="H8" s="89"/>
      <c r="I8" s="90"/>
      <c r="J8" s="91"/>
      <c r="K8" s="88" t="s">
        <v>51</v>
      </c>
      <c r="L8" s="91"/>
      <c r="M8" s="141"/>
      <c r="N8" s="91"/>
      <c r="O8" s="88" t="s">
        <v>51</v>
      </c>
      <c r="P8" s="91"/>
      <c r="Q8" s="90"/>
      <c r="R8" s="91"/>
      <c r="S8" s="88" t="s">
        <v>51</v>
      </c>
      <c r="T8" s="91"/>
      <c r="U8" s="141"/>
      <c r="V8" s="91"/>
      <c r="W8" s="88" t="s">
        <v>51</v>
      </c>
      <c r="X8" s="91"/>
      <c r="Y8" s="218"/>
      <c r="Z8" s="91"/>
      <c r="AA8" s="91"/>
      <c r="AB8" s="91"/>
      <c r="AC8" s="219"/>
      <c r="AD8" s="91"/>
      <c r="AE8" s="91"/>
      <c r="AF8" s="91"/>
      <c r="AG8" s="274"/>
      <c r="AH8" s="274"/>
      <c r="AI8" s="293"/>
      <c r="AJ8" s="293"/>
      <c r="AK8" s="293"/>
      <c r="AL8" s="305"/>
      <c r="AM8" s="293"/>
      <c r="AN8" s="293"/>
      <c r="AO8" s="293"/>
      <c r="AP8" s="278"/>
      <c r="AQ8" s="297"/>
      <c r="AR8" s="297"/>
      <c r="AS8" s="297"/>
      <c r="AT8" s="297"/>
      <c r="AU8" s="297"/>
      <c r="AV8" s="297"/>
      <c r="AW8" s="297"/>
      <c r="AX8" s="126" t="e">
        <f t="shared" si="0"/>
        <v>#DIV/0!</v>
      </c>
    </row>
    <row r="9" spans="1:50" ht="16.5" customHeight="1" thickBot="1">
      <c r="A9" s="231" t="str">
        <f>Overall!A9</f>
        <v>Silcoates</v>
      </c>
      <c r="B9" s="92"/>
      <c r="C9" s="93" t="s">
        <v>51</v>
      </c>
      <c r="D9" s="92"/>
      <c r="E9" s="136"/>
      <c r="F9" s="92"/>
      <c r="G9" s="93" t="s">
        <v>51</v>
      </c>
      <c r="H9" s="92"/>
      <c r="I9" s="94"/>
      <c r="J9" s="95"/>
      <c r="K9" s="93" t="s">
        <v>51</v>
      </c>
      <c r="L9" s="95"/>
      <c r="M9" s="142"/>
      <c r="N9" s="95"/>
      <c r="O9" s="93" t="s">
        <v>51</v>
      </c>
      <c r="P9" s="95"/>
      <c r="Q9" s="94"/>
      <c r="R9" s="95"/>
      <c r="S9" s="93" t="s">
        <v>51</v>
      </c>
      <c r="T9" s="95"/>
      <c r="U9" s="142"/>
      <c r="V9" s="95"/>
      <c r="W9" s="93" t="s">
        <v>51</v>
      </c>
      <c r="X9" s="95"/>
      <c r="Y9" s="232"/>
      <c r="Z9" s="95"/>
      <c r="AA9" s="95"/>
      <c r="AB9" s="95"/>
      <c r="AC9" s="233"/>
      <c r="AD9" s="95"/>
      <c r="AE9" s="95"/>
      <c r="AF9" s="95"/>
      <c r="AG9" s="275"/>
      <c r="AH9" s="275"/>
      <c r="AI9" s="294"/>
      <c r="AJ9" s="294"/>
      <c r="AK9" s="294"/>
      <c r="AL9" s="306"/>
      <c r="AM9" s="294"/>
      <c r="AN9" s="294"/>
      <c r="AO9" s="294"/>
      <c r="AP9" s="289"/>
      <c r="AQ9" s="298"/>
      <c r="AR9" s="298"/>
      <c r="AS9" s="298"/>
      <c r="AT9" s="298"/>
      <c r="AU9" s="298"/>
      <c r="AV9" s="298"/>
      <c r="AW9" s="298"/>
      <c r="AX9" s="126" t="e">
        <f t="shared" si="0"/>
        <v>#DIV/0!</v>
      </c>
    </row>
    <row r="10" spans="1:50" ht="16.5" customHeight="1" thickBot="1">
      <c r="A10" s="227" t="str">
        <f>Overall!A10</f>
        <v>Scarborough College</v>
      </c>
      <c r="B10" s="117"/>
      <c r="C10" s="116" t="s">
        <v>51</v>
      </c>
      <c r="D10" s="117"/>
      <c r="E10" s="134"/>
      <c r="F10" s="117"/>
      <c r="G10" s="116" t="s">
        <v>51</v>
      </c>
      <c r="H10" s="117"/>
      <c r="I10" s="118"/>
      <c r="J10" s="119"/>
      <c r="K10" s="116" t="s">
        <v>51</v>
      </c>
      <c r="L10" s="119"/>
      <c r="M10" s="140"/>
      <c r="N10" s="119"/>
      <c r="O10" s="116" t="s">
        <v>51</v>
      </c>
      <c r="P10" s="119"/>
      <c r="Q10" s="118"/>
      <c r="R10" s="119"/>
      <c r="S10" s="116" t="s">
        <v>51</v>
      </c>
      <c r="T10" s="119"/>
      <c r="U10" s="140"/>
      <c r="V10" s="119"/>
      <c r="W10" s="116" t="s">
        <v>51</v>
      </c>
      <c r="X10" s="119"/>
      <c r="Y10" s="228"/>
      <c r="Z10" s="119"/>
      <c r="AA10" s="119"/>
      <c r="AB10" s="119"/>
      <c r="AC10" s="229"/>
      <c r="AD10" s="119"/>
      <c r="AE10" s="119"/>
      <c r="AF10" s="119"/>
      <c r="AG10" s="273"/>
      <c r="AH10" s="273"/>
      <c r="AI10" s="292"/>
      <c r="AJ10" s="292"/>
      <c r="AK10" s="292"/>
      <c r="AL10" s="304"/>
      <c r="AM10" s="292"/>
      <c r="AN10" s="292"/>
      <c r="AO10" s="292"/>
      <c r="AP10" s="273"/>
      <c r="AQ10" s="292"/>
      <c r="AR10" s="292"/>
      <c r="AS10" s="292"/>
      <c r="AT10" s="292"/>
      <c r="AU10" s="292"/>
      <c r="AV10" s="292"/>
      <c r="AW10" s="292"/>
      <c r="AX10" s="126" t="e">
        <f t="shared" si="0"/>
        <v>#DIV/0!</v>
      </c>
    </row>
    <row r="11" spans="1:50" ht="16.5" customHeight="1" thickBot="1">
      <c r="A11" s="230" t="str">
        <f>Overall!A11</f>
        <v>St Peter's York</v>
      </c>
      <c r="B11" s="89"/>
      <c r="C11" s="88" t="s">
        <v>51</v>
      </c>
      <c r="D11" s="89"/>
      <c r="E11" s="135"/>
      <c r="F11" s="89"/>
      <c r="G11" s="88" t="s">
        <v>51</v>
      </c>
      <c r="H11" s="89"/>
      <c r="I11" s="90"/>
      <c r="J11" s="91"/>
      <c r="K11" s="88" t="s">
        <v>51</v>
      </c>
      <c r="L11" s="91"/>
      <c r="M11" s="141"/>
      <c r="N11" s="91"/>
      <c r="O11" s="88" t="s">
        <v>51</v>
      </c>
      <c r="P11" s="91"/>
      <c r="Q11" s="90"/>
      <c r="R11" s="91"/>
      <c r="S11" s="88" t="s">
        <v>51</v>
      </c>
      <c r="T11" s="91"/>
      <c r="U11" s="141"/>
      <c r="V11" s="91"/>
      <c r="W11" s="88" t="s">
        <v>51</v>
      </c>
      <c r="X11" s="91"/>
      <c r="Y11" s="218"/>
      <c r="Z11" s="91"/>
      <c r="AA11" s="91"/>
      <c r="AB11" s="91"/>
      <c r="AC11" s="219"/>
      <c r="AD11" s="91"/>
      <c r="AE11" s="91"/>
      <c r="AF11" s="91"/>
      <c r="AG11" s="274"/>
      <c r="AH11" s="274"/>
      <c r="AI11" s="293"/>
      <c r="AJ11" s="293"/>
      <c r="AK11" s="293"/>
      <c r="AL11" s="305"/>
      <c r="AM11" s="293"/>
      <c r="AN11" s="293"/>
      <c r="AO11" s="293"/>
      <c r="AP11" s="278"/>
      <c r="AQ11" s="297"/>
      <c r="AR11" s="297"/>
      <c r="AS11" s="297"/>
      <c r="AT11" s="297"/>
      <c r="AU11" s="297"/>
      <c r="AV11" s="297"/>
      <c r="AW11" s="297"/>
      <c r="AX11" s="126" t="e">
        <f t="shared" si="0"/>
        <v>#DIV/0!</v>
      </c>
    </row>
    <row r="12" spans="1:50" ht="16.5" customHeight="1" thickBot="1">
      <c r="A12" s="231" t="str">
        <f>Overall!A12</f>
        <v>Woodhouse Grove</v>
      </c>
      <c r="B12" s="92"/>
      <c r="C12" s="93" t="s">
        <v>51</v>
      </c>
      <c r="D12" s="92"/>
      <c r="E12" s="136"/>
      <c r="F12" s="92"/>
      <c r="G12" s="93" t="s">
        <v>51</v>
      </c>
      <c r="H12" s="92"/>
      <c r="I12" s="94"/>
      <c r="J12" s="95"/>
      <c r="K12" s="93" t="s">
        <v>51</v>
      </c>
      <c r="L12" s="95"/>
      <c r="M12" s="142"/>
      <c r="N12" s="95"/>
      <c r="O12" s="93" t="s">
        <v>51</v>
      </c>
      <c r="P12" s="95"/>
      <c r="Q12" s="94"/>
      <c r="R12" s="95"/>
      <c r="S12" s="93" t="s">
        <v>51</v>
      </c>
      <c r="T12" s="95"/>
      <c r="U12" s="142"/>
      <c r="V12" s="95"/>
      <c r="W12" s="93" t="s">
        <v>51</v>
      </c>
      <c r="X12" s="95"/>
      <c r="Y12" s="232"/>
      <c r="Z12" s="95"/>
      <c r="AA12" s="95"/>
      <c r="AB12" s="95"/>
      <c r="AC12" s="233"/>
      <c r="AD12" s="95"/>
      <c r="AE12" s="95"/>
      <c r="AF12" s="95"/>
      <c r="AG12" s="275"/>
      <c r="AH12" s="275"/>
      <c r="AI12" s="294"/>
      <c r="AJ12" s="294"/>
      <c r="AK12" s="294"/>
      <c r="AL12" s="306"/>
      <c r="AM12" s="294"/>
      <c r="AN12" s="294"/>
      <c r="AO12" s="294"/>
      <c r="AP12" s="289"/>
      <c r="AQ12" s="298"/>
      <c r="AR12" s="298"/>
      <c r="AS12" s="298"/>
      <c r="AT12" s="298"/>
      <c r="AU12" s="298"/>
      <c r="AV12" s="298"/>
      <c r="AW12" s="298"/>
      <c r="AX12" s="126" t="e">
        <f t="shared" si="0"/>
        <v>#DIV/0!</v>
      </c>
    </row>
    <row r="13" spans="1:50" ht="16.5" customHeight="1" thickBot="1">
      <c r="A13" s="227" t="str">
        <f>Overall!A13</f>
        <v>Barnard Castle </v>
      </c>
      <c r="B13" s="117"/>
      <c r="C13" s="116" t="s">
        <v>51</v>
      </c>
      <c r="D13" s="117"/>
      <c r="E13" s="134"/>
      <c r="F13" s="117"/>
      <c r="G13" s="116" t="s">
        <v>51</v>
      </c>
      <c r="H13" s="117"/>
      <c r="I13" s="118"/>
      <c r="J13" s="119"/>
      <c r="K13" s="116" t="s">
        <v>51</v>
      </c>
      <c r="L13" s="119"/>
      <c r="M13" s="140"/>
      <c r="N13" s="119"/>
      <c r="O13" s="116" t="s">
        <v>51</v>
      </c>
      <c r="P13" s="119"/>
      <c r="Q13" s="118"/>
      <c r="R13" s="119"/>
      <c r="S13" s="116" t="s">
        <v>51</v>
      </c>
      <c r="T13" s="119"/>
      <c r="U13" s="140"/>
      <c r="V13" s="119"/>
      <c r="W13" s="116" t="s">
        <v>51</v>
      </c>
      <c r="X13" s="119"/>
      <c r="Y13" s="228"/>
      <c r="Z13" s="119"/>
      <c r="AA13" s="119"/>
      <c r="AB13" s="119"/>
      <c r="AC13" s="229"/>
      <c r="AD13" s="119"/>
      <c r="AE13" s="119"/>
      <c r="AF13" s="119"/>
      <c r="AG13" s="273"/>
      <c r="AH13" s="273"/>
      <c r="AI13" s="292"/>
      <c r="AJ13" s="292"/>
      <c r="AK13" s="292"/>
      <c r="AL13" s="304"/>
      <c r="AM13" s="292"/>
      <c r="AN13" s="292"/>
      <c r="AO13" s="292"/>
      <c r="AP13" s="273"/>
      <c r="AQ13" s="292"/>
      <c r="AR13" s="292"/>
      <c r="AS13" s="292"/>
      <c r="AT13" s="292"/>
      <c r="AU13" s="292"/>
      <c r="AV13" s="292"/>
      <c r="AW13" s="292"/>
      <c r="AX13" s="126" t="e">
        <f t="shared" si="0"/>
        <v>#DIV/0!</v>
      </c>
    </row>
    <row r="14" spans="1:50" ht="16.5" customHeight="1" thickBot="1">
      <c r="A14" s="230" t="str">
        <f>Overall!A14</f>
        <v>Dame Allan's</v>
      </c>
      <c r="B14" s="89"/>
      <c r="C14" s="88" t="s">
        <v>51</v>
      </c>
      <c r="D14" s="89"/>
      <c r="E14" s="135"/>
      <c r="F14" s="89"/>
      <c r="G14" s="88" t="s">
        <v>51</v>
      </c>
      <c r="H14" s="89"/>
      <c r="I14" s="90"/>
      <c r="J14" s="91"/>
      <c r="K14" s="88" t="s">
        <v>51</v>
      </c>
      <c r="L14" s="91"/>
      <c r="M14" s="141"/>
      <c r="N14" s="91"/>
      <c r="O14" s="88" t="s">
        <v>51</v>
      </c>
      <c r="P14" s="91"/>
      <c r="Q14" s="90"/>
      <c r="R14" s="91"/>
      <c r="S14" s="88" t="s">
        <v>51</v>
      </c>
      <c r="T14" s="91"/>
      <c r="U14" s="141"/>
      <c r="V14" s="91"/>
      <c r="W14" s="88" t="s">
        <v>51</v>
      </c>
      <c r="X14" s="91"/>
      <c r="Y14" s="218"/>
      <c r="Z14" s="91"/>
      <c r="AA14" s="91"/>
      <c r="AB14" s="91"/>
      <c r="AC14" s="219"/>
      <c r="AD14" s="91"/>
      <c r="AE14" s="91"/>
      <c r="AF14" s="91"/>
      <c r="AG14" s="274"/>
      <c r="AH14" s="274"/>
      <c r="AI14" s="293"/>
      <c r="AJ14" s="293"/>
      <c r="AK14" s="293"/>
      <c r="AL14" s="305"/>
      <c r="AM14" s="293"/>
      <c r="AN14" s="293"/>
      <c r="AO14" s="293"/>
      <c r="AP14" s="278"/>
      <c r="AQ14" s="297"/>
      <c r="AR14" s="297"/>
      <c r="AS14" s="297"/>
      <c r="AT14" s="297"/>
      <c r="AU14" s="297"/>
      <c r="AV14" s="297"/>
      <c r="AW14" s="297"/>
      <c r="AX14" s="126" t="e">
        <f t="shared" si="0"/>
        <v>#DIV/0!</v>
      </c>
    </row>
    <row r="15" spans="1:50" ht="16.5" customHeight="1" thickBot="1">
      <c r="A15" s="230" t="str">
        <f>Overall!A15</f>
        <v>Durham</v>
      </c>
      <c r="B15" s="89"/>
      <c r="C15" s="88" t="s">
        <v>51</v>
      </c>
      <c r="D15" s="89"/>
      <c r="E15" s="135"/>
      <c r="F15" s="89"/>
      <c r="G15" s="88" t="s">
        <v>51</v>
      </c>
      <c r="H15" s="89"/>
      <c r="I15" s="90"/>
      <c r="J15" s="91"/>
      <c r="K15" s="88" t="s">
        <v>51</v>
      </c>
      <c r="L15" s="91"/>
      <c r="M15" s="141"/>
      <c r="N15" s="91"/>
      <c r="O15" s="88" t="s">
        <v>51</v>
      </c>
      <c r="P15" s="91"/>
      <c r="Q15" s="90"/>
      <c r="R15" s="91"/>
      <c r="S15" s="88" t="s">
        <v>51</v>
      </c>
      <c r="T15" s="91"/>
      <c r="U15" s="141"/>
      <c r="V15" s="91"/>
      <c r="W15" s="88" t="s">
        <v>51</v>
      </c>
      <c r="X15" s="91"/>
      <c r="Y15" s="218"/>
      <c r="Z15" s="91"/>
      <c r="AA15" s="91"/>
      <c r="AB15" s="91"/>
      <c r="AC15" s="219"/>
      <c r="AD15" s="91"/>
      <c r="AE15" s="91"/>
      <c r="AF15" s="91"/>
      <c r="AG15" s="274"/>
      <c r="AH15" s="274"/>
      <c r="AI15" s="293"/>
      <c r="AJ15" s="293"/>
      <c r="AK15" s="293"/>
      <c r="AL15" s="305"/>
      <c r="AM15" s="293"/>
      <c r="AN15" s="293"/>
      <c r="AO15" s="293"/>
      <c r="AP15" s="278"/>
      <c r="AQ15" s="297"/>
      <c r="AR15" s="297"/>
      <c r="AS15" s="297"/>
      <c r="AT15" s="297"/>
      <c r="AU15" s="297"/>
      <c r="AV15" s="297"/>
      <c r="AW15" s="297"/>
      <c r="AX15" s="126" t="e">
        <f t="shared" si="0"/>
        <v>#DIV/0!</v>
      </c>
    </row>
    <row r="16" spans="1:50" ht="16.5" customHeight="1" thickBot="1">
      <c r="A16" s="230" t="str">
        <f>Overall!A16</f>
        <v>King's Tynemouth</v>
      </c>
      <c r="B16" s="89"/>
      <c r="C16" s="88" t="s">
        <v>51</v>
      </c>
      <c r="D16" s="89"/>
      <c r="E16" s="135"/>
      <c r="F16" s="89"/>
      <c r="G16" s="88" t="s">
        <v>51</v>
      </c>
      <c r="H16" s="89"/>
      <c r="I16" s="90"/>
      <c r="J16" s="91"/>
      <c r="K16" s="88" t="s">
        <v>51</v>
      </c>
      <c r="L16" s="91"/>
      <c r="M16" s="141"/>
      <c r="N16" s="91"/>
      <c r="O16" s="88" t="s">
        <v>51</v>
      </c>
      <c r="P16" s="91"/>
      <c r="Q16" s="90"/>
      <c r="R16" s="91"/>
      <c r="S16" s="88" t="s">
        <v>51</v>
      </c>
      <c r="T16" s="91"/>
      <c r="U16" s="141"/>
      <c r="V16" s="91"/>
      <c r="W16" s="88" t="s">
        <v>51</v>
      </c>
      <c r="X16" s="91"/>
      <c r="Y16" s="218"/>
      <c r="Z16" s="91"/>
      <c r="AA16" s="91"/>
      <c r="AB16" s="91"/>
      <c r="AC16" s="219"/>
      <c r="AD16" s="91"/>
      <c r="AE16" s="91"/>
      <c r="AF16" s="91"/>
      <c r="AG16" s="274"/>
      <c r="AH16" s="274"/>
      <c r="AI16" s="293"/>
      <c r="AJ16" s="293"/>
      <c r="AK16" s="293"/>
      <c r="AL16" s="305"/>
      <c r="AM16" s="293"/>
      <c r="AN16" s="293"/>
      <c r="AO16" s="293"/>
      <c r="AP16" s="297"/>
      <c r="AQ16" s="297"/>
      <c r="AR16" s="297"/>
      <c r="AS16" s="297"/>
      <c r="AT16" s="297"/>
      <c r="AU16" s="297"/>
      <c r="AV16" s="297"/>
      <c r="AW16" s="297"/>
      <c r="AX16" s="126" t="e">
        <f t="shared" si="0"/>
        <v>#DIV/0!</v>
      </c>
    </row>
    <row r="17" spans="1:50" ht="16.5" customHeight="1" thickBot="1">
      <c r="A17" s="231" t="str">
        <f>Overall!A17</f>
        <v>RGS Newcastle</v>
      </c>
      <c r="B17" s="92"/>
      <c r="C17" s="93" t="s">
        <v>51</v>
      </c>
      <c r="D17" s="92"/>
      <c r="E17" s="136"/>
      <c r="F17" s="92"/>
      <c r="G17" s="93" t="s">
        <v>51</v>
      </c>
      <c r="H17" s="92"/>
      <c r="I17" s="94"/>
      <c r="J17" s="95"/>
      <c r="K17" s="93" t="s">
        <v>51</v>
      </c>
      <c r="L17" s="95"/>
      <c r="M17" s="142"/>
      <c r="N17" s="95"/>
      <c r="O17" s="93" t="s">
        <v>51</v>
      </c>
      <c r="P17" s="95"/>
      <c r="Q17" s="94"/>
      <c r="R17" s="95"/>
      <c r="S17" s="93" t="s">
        <v>51</v>
      </c>
      <c r="T17" s="95"/>
      <c r="U17" s="142"/>
      <c r="V17" s="95"/>
      <c r="W17" s="93" t="s">
        <v>51</v>
      </c>
      <c r="X17" s="95"/>
      <c r="Y17" s="232"/>
      <c r="Z17" s="95"/>
      <c r="AA17" s="95"/>
      <c r="AB17" s="95"/>
      <c r="AC17" s="233"/>
      <c r="AD17" s="95"/>
      <c r="AE17" s="95"/>
      <c r="AF17" s="95"/>
      <c r="AG17" s="275"/>
      <c r="AH17" s="275"/>
      <c r="AI17" s="294"/>
      <c r="AJ17" s="294"/>
      <c r="AK17" s="294"/>
      <c r="AL17" s="306"/>
      <c r="AM17" s="294"/>
      <c r="AN17" s="294"/>
      <c r="AO17" s="294"/>
      <c r="AP17" s="298"/>
      <c r="AQ17" s="298"/>
      <c r="AR17" s="298"/>
      <c r="AS17" s="298"/>
      <c r="AT17" s="298"/>
      <c r="AU17" s="298"/>
      <c r="AV17" s="298"/>
      <c r="AW17" s="298"/>
      <c r="AX17" s="126" t="e">
        <f t="shared" si="0"/>
        <v>#DIV/0!</v>
      </c>
    </row>
    <row r="18" spans="1:50" ht="16.5" customHeight="1" thickBot="1">
      <c r="A18" s="261" t="str">
        <f>Overall!A18</f>
        <v>Sedbergh</v>
      </c>
      <c r="B18" s="324">
        <v>232</v>
      </c>
      <c r="C18" s="325" t="s">
        <v>51</v>
      </c>
      <c r="D18" s="324">
        <v>4</v>
      </c>
      <c r="E18" s="326"/>
      <c r="F18" s="324">
        <v>65</v>
      </c>
      <c r="G18" s="325" t="s">
        <v>51</v>
      </c>
      <c r="H18" s="324">
        <v>10</v>
      </c>
      <c r="I18" s="327"/>
      <c r="J18" s="328">
        <v>126</v>
      </c>
      <c r="K18" s="325" t="s">
        <v>51</v>
      </c>
      <c r="L18" s="328">
        <v>3</v>
      </c>
      <c r="M18" s="327"/>
      <c r="N18" s="328">
        <v>125</v>
      </c>
      <c r="O18" s="325" t="s">
        <v>51</v>
      </c>
      <c r="P18" s="328">
        <v>4</v>
      </c>
      <c r="Q18" s="327"/>
      <c r="R18" s="328">
        <v>132</v>
      </c>
      <c r="S18" s="325" t="s">
        <v>51</v>
      </c>
      <c r="T18" s="328">
        <v>6</v>
      </c>
      <c r="U18" s="327"/>
      <c r="V18" s="328">
        <v>121</v>
      </c>
      <c r="W18" s="325" t="s">
        <v>51</v>
      </c>
      <c r="X18" s="328">
        <v>9</v>
      </c>
      <c r="Y18" s="328"/>
      <c r="Z18" s="328">
        <v>123</v>
      </c>
      <c r="AA18" s="328"/>
      <c r="AB18" s="328">
        <v>8</v>
      </c>
      <c r="AC18" s="328"/>
      <c r="AD18" s="328">
        <v>41</v>
      </c>
      <c r="AE18" s="328"/>
      <c r="AF18" s="328">
        <v>10</v>
      </c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30">
        <f t="shared" si="0"/>
        <v>18.523809523809526</v>
      </c>
    </row>
    <row r="19" spans="1:50" ht="16.5" customHeight="1" thickBot="1">
      <c r="A19" s="230" t="str">
        <f>Overall!A19</f>
        <v>Rossall</v>
      </c>
      <c r="B19" s="89"/>
      <c r="C19" s="88" t="s">
        <v>51</v>
      </c>
      <c r="D19" s="89"/>
      <c r="E19" s="135"/>
      <c r="F19" s="89"/>
      <c r="G19" s="88" t="s">
        <v>51</v>
      </c>
      <c r="H19" s="89"/>
      <c r="I19" s="90"/>
      <c r="J19" s="91"/>
      <c r="K19" s="88" t="s">
        <v>51</v>
      </c>
      <c r="L19" s="91"/>
      <c r="M19" s="141"/>
      <c r="N19" s="91"/>
      <c r="O19" s="88" t="s">
        <v>51</v>
      </c>
      <c r="P19" s="91"/>
      <c r="Q19" s="90"/>
      <c r="R19" s="91"/>
      <c r="S19" s="88" t="s">
        <v>51</v>
      </c>
      <c r="T19" s="91"/>
      <c r="U19" s="141"/>
      <c r="V19" s="91"/>
      <c r="W19" s="88" t="s">
        <v>51</v>
      </c>
      <c r="X19" s="91"/>
      <c r="Y19" s="218"/>
      <c r="Z19" s="91"/>
      <c r="AA19" s="91"/>
      <c r="AB19" s="91"/>
      <c r="AC19" s="219"/>
      <c r="AD19" s="91"/>
      <c r="AE19" s="91"/>
      <c r="AF19" s="91"/>
      <c r="AG19" s="274"/>
      <c r="AH19" s="274"/>
      <c r="AI19" s="293"/>
      <c r="AJ19" s="293"/>
      <c r="AK19" s="293"/>
      <c r="AL19" s="305"/>
      <c r="AM19" s="293"/>
      <c r="AN19" s="293"/>
      <c r="AO19" s="293"/>
      <c r="AP19" s="297"/>
      <c r="AQ19" s="297"/>
      <c r="AR19" s="297"/>
      <c r="AS19" s="297"/>
      <c r="AT19" s="297"/>
      <c r="AU19" s="297"/>
      <c r="AV19" s="297"/>
      <c r="AW19" s="297"/>
      <c r="AX19" s="126" t="e">
        <f t="shared" si="0"/>
        <v>#DIV/0!</v>
      </c>
    </row>
    <row r="20" spans="1:50" ht="16.5" customHeight="1" thickBot="1">
      <c r="A20" s="234" t="str">
        <f>Overall!A20</f>
        <v>RGS Lancaster</v>
      </c>
      <c r="B20" s="235"/>
      <c r="C20" s="109" t="s">
        <v>51</v>
      </c>
      <c r="D20" s="235"/>
      <c r="E20" s="236"/>
      <c r="F20" s="235"/>
      <c r="G20" s="109" t="s">
        <v>51</v>
      </c>
      <c r="H20" s="235"/>
      <c r="I20" s="237"/>
      <c r="J20" s="238"/>
      <c r="K20" s="109" t="s">
        <v>51</v>
      </c>
      <c r="L20" s="238"/>
      <c r="M20" s="239"/>
      <c r="N20" s="238"/>
      <c r="O20" s="109" t="s">
        <v>51</v>
      </c>
      <c r="P20" s="238"/>
      <c r="Q20" s="237"/>
      <c r="R20" s="238"/>
      <c r="S20" s="109" t="s">
        <v>51</v>
      </c>
      <c r="T20" s="238"/>
      <c r="U20" s="239"/>
      <c r="V20" s="238"/>
      <c r="W20" s="109" t="s">
        <v>51</v>
      </c>
      <c r="X20" s="238"/>
      <c r="Y20" s="240"/>
      <c r="Z20" s="238"/>
      <c r="AA20" s="238"/>
      <c r="AB20" s="238"/>
      <c r="AC20" s="241"/>
      <c r="AD20" s="238"/>
      <c r="AE20" s="238"/>
      <c r="AF20" s="238"/>
      <c r="AG20" s="276"/>
      <c r="AH20" s="276"/>
      <c r="AI20" s="295"/>
      <c r="AJ20" s="295"/>
      <c r="AK20" s="295"/>
      <c r="AL20" s="307"/>
      <c r="AM20" s="295"/>
      <c r="AN20" s="295"/>
      <c r="AO20" s="295"/>
      <c r="AP20" s="298"/>
      <c r="AQ20" s="298"/>
      <c r="AR20" s="298"/>
      <c r="AS20" s="298"/>
      <c r="AT20" s="298"/>
      <c r="AU20" s="298"/>
      <c r="AV20" s="298"/>
      <c r="AW20" s="298"/>
      <c r="AX20" s="126" t="e">
        <f t="shared" si="0"/>
        <v>#DIV/0!</v>
      </c>
    </row>
    <row r="21" spans="1:50" ht="16.5" customHeight="1" thickBot="1">
      <c r="A21" s="242" t="str">
        <f>Overall!A21</f>
        <v>QEGS Blackburn</v>
      </c>
      <c r="B21" s="243"/>
      <c r="C21" s="244" t="s">
        <v>51</v>
      </c>
      <c r="D21" s="243"/>
      <c r="E21" s="245"/>
      <c r="F21" s="243"/>
      <c r="G21" s="244" t="s">
        <v>51</v>
      </c>
      <c r="H21" s="243"/>
      <c r="I21" s="246"/>
      <c r="J21" s="247"/>
      <c r="K21" s="244" t="s">
        <v>51</v>
      </c>
      <c r="L21" s="247"/>
      <c r="M21" s="248"/>
      <c r="N21" s="247"/>
      <c r="O21" s="244" t="s">
        <v>51</v>
      </c>
      <c r="P21" s="247"/>
      <c r="Q21" s="246"/>
      <c r="R21" s="247"/>
      <c r="S21" s="244" t="s">
        <v>51</v>
      </c>
      <c r="T21" s="247"/>
      <c r="U21" s="248"/>
      <c r="V21" s="247"/>
      <c r="W21" s="244" t="s">
        <v>51</v>
      </c>
      <c r="X21" s="247"/>
      <c r="Y21" s="249"/>
      <c r="Z21" s="247"/>
      <c r="AA21" s="247"/>
      <c r="AB21" s="247"/>
      <c r="AC21" s="250"/>
      <c r="AD21" s="247"/>
      <c r="AE21" s="247"/>
      <c r="AF21" s="247"/>
      <c r="AG21" s="277"/>
      <c r="AH21" s="277"/>
      <c r="AI21" s="296"/>
      <c r="AJ21" s="296"/>
      <c r="AK21" s="296"/>
      <c r="AL21" s="308"/>
      <c r="AM21" s="296"/>
      <c r="AN21" s="296"/>
      <c r="AO21" s="296"/>
      <c r="AP21" s="357"/>
      <c r="AQ21" s="357"/>
      <c r="AR21" s="357"/>
      <c r="AS21" s="357"/>
      <c r="AT21" s="357"/>
      <c r="AU21" s="357"/>
      <c r="AV21" s="357"/>
      <c r="AW21" s="357"/>
      <c r="AX21" s="126" t="e">
        <f t="shared" si="0"/>
        <v>#DIV/0!</v>
      </c>
    </row>
    <row r="22" spans="1:50" ht="16.5" customHeight="1" thickBot="1">
      <c r="A22" s="251" t="str">
        <f>Overall!A22</f>
        <v>KEQMS Lytham</v>
      </c>
      <c r="B22" s="223"/>
      <c r="C22" s="113" t="s">
        <v>51</v>
      </c>
      <c r="D22" s="223"/>
      <c r="E22" s="224"/>
      <c r="F22" s="223"/>
      <c r="G22" s="113" t="s">
        <v>51</v>
      </c>
      <c r="H22" s="223"/>
      <c r="I22" s="114"/>
      <c r="J22" s="115"/>
      <c r="K22" s="113" t="s">
        <v>51</v>
      </c>
      <c r="L22" s="115"/>
      <c r="M22" s="143"/>
      <c r="N22" s="115"/>
      <c r="O22" s="113" t="s">
        <v>51</v>
      </c>
      <c r="P22" s="115"/>
      <c r="Q22" s="114"/>
      <c r="R22" s="115"/>
      <c r="S22" s="113" t="s">
        <v>51</v>
      </c>
      <c r="T22" s="115"/>
      <c r="U22" s="143"/>
      <c r="V22" s="115"/>
      <c r="W22" s="113" t="s">
        <v>51</v>
      </c>
      <c r="X22" s="115"/>
      <c r="Y22" s="225"/>
      <c r="Z22" s="115"/>
      <c r="AA22" s="115"/>
      <c r="AB22" s="115"/>
      <c r="AC22" s="226"/>
      <c r="AD22" s="115"/>
      <c r="AE22" s="115"/>
      <c r="AF22" s="115"/>
      <c r="AG22" s="278"/>
      <c r="AH22" s="278"/>
      <c r="AI22" s="297"/>
      <c r="AJ22" s="297"/>
      <c r="AK22" s="297"/>
      <c r="AL22" s="309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126" t="e">
        <f t="shared" si="0"/>
        <v>#DIV/0!</v>
      </c>
    </row>
    <row r="23" spans="1:50" ht="16.5" customHeight="1" thickBot="1">
      <c r="A23" s="230" t="str">
        <f>Overall!A23</f>
        <v>Kirkham GS</v>
      </c>
      <c r="B23" s="89"/>
      <c r="C23" s="88" t="s">
        <v>51</v>
      </c>
      <c r="D23" s="89"/>
      <c r="E23" s="135"/>
      <c r="F23" s="89"/>
      <c r="G23" s="88" t="s">
        <v>51</v>
      </c>
      <c r="H23" s="89"/>
      <c r="I23" s="90"/>
      <c r="J23" s="91"/>
      <c r="K23" s="88" t="s">
        <v>51</v>
      </c>
      <c r="L23" s="91"/>
      <c r="M23" s="141"/>
      <c r="N23" s="91"/>
      <c r="O23" s="88" t="s">
        <v>51</v>
      </c>
      <c r="P23" s="91"/>
      <c r="Q23" s="90"/>
      <c r="R23" s="91"/>
      <c r="S23" s="88" t="s">
        <v>51</v>
      </c>
      <c r="T23" s="91"/>
      <c r="U23" s="141"/>
      <c r="V23" s="91"/>
      <c r="W23" s="88" t="s">
        <v>51</v>
      </c>
      <c r="X23" s="91"/>
      <c r="Y23" s="218"/>
      <c r="Z23" s="91"/>
      <c r="AA23" s="91"/>
      <c r="AB23" s="91"/>
      <c r="AC23" s="219"/>
      <c r="AD23" s="91"/>
      <c r="AE23" s="91"/>
      <c r="AF23" s="91"/>
      <c r="AG23" s="274"/>
      <c r="AH23" s="274"/>
      <c r="AI23" s="293"/>
      <c r="AJ23" s="293"/>
      <c r="AK23" s="293"/>
      <c r="AL23" s="305"/>
      <c r="AM23" s="293"/>
      <c r="AN23" s="293"/>
      <c r="AO23" s="293"/>
      <c r="AP23" s="297"/>
      <c r="AQ23" s="297"/>
      <c r="AR23" s="297"/>
      <c r="AS23" s="297"/>
      <c r="AT23" s="297"/>
      <c r="AU23" s="297"/>
      <c r="AV23" s="297"/>
      <c r="AW23" s="297"/>
      <c r="AX23" s="126" t="e">
        <f t="shared" si="0"/>
        <v>#DIV/0!</v>
      </c>
    </row>
    <row r="24" spans="1:50" ht="16.5" customHeight="1" thickBot="1">
      <c r="A24" s="230" t="str">
        <f>Overall!A24</f>
        <v>Arnold </v>
      </c>
      <c r="B24" s="89"/>
      <c r="C24" s="88" t="s">
        <v>51</v>
      </c>
      <c r="D24" s="89"/>
      <c r="E24" s="135"/>
      <c r="F24" s="89"/>
      <c r="G24" s="88" t="s">
        <v>51</v>
      </c>
      <c r="H24" s="89"/>
      <c r="I24" s="90"/>
      <c r="J24" s="91"/>
      <c r="K24" s="88" t="s">
        <v>51</v>
      </c>
      <c r="L24" s="91"/>
      <c r="M24" s="141"/>
      <c r="N24" s="91"/>
      <c r="O24" s="88" t="s">
        <v>51</v>
      </c>
      <c r="P24" s="91"/>
      <c r="Q24" s="90"/>
      <c r="R24" s="91"/>
      <c r="S24" s="88" t="s">
        <v>51</v>
      </c>
      <c r="T24" s="91"/>
      <c r="U24" s="141"/>
      <c r="V24" s="91"/>
      <c r="W24" s="88" t="s">
        <v>51</v>
      </c>
      <c r="X24" s="91"/>
      <c r="Y24" s="218"/>
      <c r="Z24" s="91"/>
      <c r="AA24" s="91"/>
      <c r="AB24" s="91"/>
      <c r="AC24" s="219"/>
      <c r="AD24" s="91"/>
      <c r="AE24" s="91"/>
      <c r="AF24" s="91"/>
      <c r="AG24" s="274"/>
      <c r="AH24" s="274"/>
      <c r="AI24" s="293"/>
      <c r="AJ24" s="293"/>
      <c r="AK24" s="293"/>
      <c r="AL24" s="305"/>
      <c r="AM24" s="293"/>
      <c r="AN24" s="293"/>
      <c r="AO24" s="293"/>
      <c r="AP24" s="297"/>
      <c r="AQ24" s="297"/>
      <c r="AR24" s="297"/>
      <c r="AS24" s="297"/>
      <c r="AT24" s="297"/>
      <c r="AU24" s="297"/>
      <c r="AV24" s="297"/>
      <c r="AW24" s="297"/>
      <c r="AX24" s="126" t="e">
        <f t="shared" si="0"/>
        <v>#DIV/0!</v>
      </c>
    </row>
    <row r="25" spans="1:50" ht="16.5" customHeight="1" thickBot="1">
      <c r="A25" s="231" t="str">
        <f>Overall!A25</f>
        <v>Bolton </v>
      </c>
      <c r="B25" s="92"/>
      <c r="C25" s="93" t="s">
        <v>51</v>
      </c>
      <c r="D25" s="92"/>
      <c r="E25" s="136"/>
      <c r="F25" s="92"/>
      <c r="G25" s="93" t="s">
        <v>51</v>
      </c>
      <c r="H25" s="92"/>
      <c r="I25" s="94"/>
      <c r="J25" s="95"/>
      <c r="K25" s="93" t="s">
        <v>51</v>
      </c>
      <c r="L25" s="95"/>
      <c r="M25" s="142"/>
      <c r="N25" s="95"/>
      <c r="O25" s="93" t="s">
        <v>51</v>
      </c>
      <c r="P25" s="95"/>
      <c r="Q25" s="94"/>
      <c r="R25" s="95"/>
      <c r="S25" s="93" t="s">
        <v>51</v>
      </c>
      <c r="T25" s="95"/>
      <c r="U25" s="142"/>
      <c r="V25" s="95"/>
      <c r="W25" s="93" t="s">
        <v>51</v>
      </c>
      <c r="X25" s="95"/>
      <c r="Y25" s="232"/>
      <c r="Z25" s="95"/>
      <c r="AA25" s="95"/>
      <c r="AB25" s="95"/>
      <c r="AC25" s="233"/>
      <c r="AD25" s="95"/>
      <c r="AE25" s="95"/>
      <c r="AF25" s="95"/>
      <c r="AG25" s="275"/>
      <c r="AH25" s="275"/>
      <c r="AI25" s="294"/>
      <c r="AJ25" s="294"/>
      <c r="AK25" s="294"/>
      <c r="AL25" s="306"/>
      <c r="AM25" s="294"/>
      <c r="AN25" s="294"/>
      <c r="AO25" s="294"/>
      <c r="AP25" s="298"/>
      <c r="AQ25" s="298"/>
      <c r="AR25" s="298"/>
      <c r="AS25" s="298"/>
      <c r="AT25" s="298"/>
      <c r="AU25" s="298"/>
      <c r="AV25" s="298"/>
      <c r="AW25" s="298"/>
      <c r="AX25" s="126" t="e">
        <f t="shared" si="0"/>
        <v>#DIV/0!</v>
      </c>
    </row>
    <row r="26" spans="1:50" ht="16.5" customHeight="1" thickBot="1">
      <c r="A26" s="227" t="str">
        <f>Overall!A26</f>
        <v>Liverpool </v>
      </c>
      <c r="B26" s="117"/>
      <c r="C26" s="116" t="s">
        <v>51</v>
      </c>
      <c r="D26" s="117"/>
      <c r="E26" s="134"/>
      <c r="F26" s="117"/>
      <c r="G26" s="116" t="s">
        <v>51</v>
      </c>
      <c r="H26" s="117"/>
      <c r="I26" s="118"/>
      <c r="J26" s="119"/>
      <c r="K26" s="116" t="s">
        <v>51</v>
      </c>
      <c r="L26" s="119"/>
      <c r="M26" s="140"/>
      <c r="N26" s="119"/>
      <c r="O26" s="116" t="s">
        <v>51</v>
      </c>
      <c r="P26" s="119"/>
      <c r="Q26" s="118"/>
      <c r="R26" s="119"/>
      <c r="S26" s="116" t="s">
        <v>51</v>
      </c>
      <c r="T26" s="119"/>
      <c r="U26" s="140"/>
      <c r="V26" s="119"/>
      <c r="W26" s="116" t="s">
        <v>51</v>
      </c>
      <c r="X26" s="119"/>
      <c r="Y26" s="228"/>
      <c r="Z26" s="119"/>
      <c r="AA26" s="119"/>
      <c r="AB26" s="119"/>
      <c r="AC26" s="229"/>
      <c r="AD26" s="119"/>
      <c r="AE26" s="119"/>
      <c r="AF26" s="119"/>
      <c r="AG26" s="273"/>
      <c r="AH26" s="273"/>
      <c r="AI26" s="292"/>
      <c r="AJ26" s="292"/>
      <c r="AK26" s="292"/>
      <c r="AL26" s="304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126" t="e">
        <f t="shared" si="0"/>
        <v>#DIV/0!</v>
      </c>
    </row>
    <row r="27" spans="1:50" ht="16.5" customHeight="1" thickBot="1">
      <c r="A27" s="230" t="str">
        <f>Overall!A27</f>
        <v>Bury GS</v>
      </c>
      <c r="B27" s="89"/>
      <c r="C27" s="88" t="s">
        <v>51</v>
      </c>
      <c r="D27" s="89"/>
      <c r="E27" s="135"/>
      <c r="F27" s="89"/>
      <c r="G27" s="88" t="s">
        <v>51</v>
      </c>
      <c r="H27" s="89"/>
      <c r="I27" s="90"/>
      <c r="J27" s="91"/>
      <c r="K27" s="88" t="s">
        <v>51</v>
      </c>
      <c r="L27" s="91"/>
      <c r="M27" s="141"/>
      <c r="N27" s="91"/>
      <c r="O27" s="88" t="s">
        <v>51</v>
      </c>
      <c r="P27" s="91"/>
      <c r="Q27" s="90"/>
      <c r="R27" s="91"/>
      <c r="S27" s="88" t="s">
        <v>51</v>
      </c>
      <c r="T27" s="91"/>
      <c r="U27" s="141"/>
      <c r="V27" s="91"/>
      <c r="W27" s="88" t="s">
        <v>51</v>
      </c>
      <c r="X27" s="91"/>
      <c r="Y27" s="218"/>
      <c r="Z27" s="91"/>
      <c r="AA27" s="91"/>
      <c r="AB27" s="91"/>
      <c r="AC27" s="219"/>
      <c r="AD27" s="91"/>
      <c r="AE27" s="91"/>
      <c r="AF27" s="91"/>
      <c r="AG27" s="274"/>
      <c r="AH27" s="274"/>
      <c r="AI27" s="293"/>
      <c r="AJ27" s="293"/>
      <c r="AK27" s="293"/>
      <c r="AL27" s="305"/>
      <c r="AM27" s="293"/>
      <c r="AN27" s="293"/>
      <c r="AO27" s="293"/>
      <c r="AP27" s="297"/>
      <c r="AQ27" s="297"/>
      <c r="AR27" s="297"/>
      <c r="AS27" s="297"/>
      <c r="AT27" s="297"/>
      <c r="AU27" s="297"/>
      <c r="AV27" s="297"/>
      <c r="AW27" s="297"/>
      <c r="AX27" s="126" t="e">
        <f t="shared" si="0"/>
        <v>#DIV/0!</v>
      </c>
    </row>
    <row r="28" spans="1:50" ht="16.5" customHeight="1" thickBot="1">
      <c r="A28" s="230" t="str">
        <f>Overall!A28</f>
        <v>MT Crosby </v>
      </c>
      <c r="B28" s="89"/>
      <c r="C28" s="88" t="s">
        <v>51</v>
      </c>
      <c r="D28" s="89"/>
      <c r="E28" s="135"/>
      <c r="F28" s="89"/>
      <c r="G28" s="88" t="s">
        <v>51</v>
      </c>
      <c r="H28" s="89"/>
      <c r="I28" s="90"/>
      <c r="J28" s="91"/>
      <c r="K28" s="88" t="s">
        <v>51</v>
      </c>
      <c r="L28" s="91"/>
      <c r="M28" s="141"/>
      <c r="N28" s="91"/>
      <c r="O28" s="88" t="s">
        <v>51</v>
      </c>
      <c r="P28" s="91"/>
      <c r="Q28" s="90"/>
      <c r="R28" s="91"/>
      <c r="S28" s="88" t="s">
        <v>51</v>
      </c>
      <c r="T28" s="91"/>
      <c r="U28" s="141"/>
      <c r="V28" s="91"/>
      <c r="W28" s="88" t="s">
        <v>51</v>
      </c>
      <c r="X28" s="91"/>
      <c r="Y28" s="218"/>
      <c r="Z28" s="91"/>
      <c r="AA28" s="91"/>
      <c r="AB28" s="91"/>
      <c r="AC28" s="219"/>
      <c r="AD28" s="91"/>
      <c r="AE28" s="91"/>
      <c r="AF28" s="91"/>
      <c r="AG28" s="274"/>
      <c r="AH28" s="274"/>
      <c r="AI28" s="293"/>
      <c r="AJ28" s="293"/>
      <c r="AK28" s="293"/>
      <c r="AL28" s="305"/>
      <c r="AM28" s="293"/>
      <c r="AN28" s="293"/>
      <c r="AO28" s="293"/>
      <c r="AP28" s="297"/>
      <c r="AQ28" s="297"/>
      <c r="AR28" s="297"/>
      <c r="AS28" s="297"/>
      <c r="AT28" s="297"/>
      <c r="AU28" s="297"/>
      <c r="AV28" s="297"/>
      <c r="AW28" s="297"/>
      <c r="AX28" s="126" t="e">
        <f t="shared" si="0"/>
        <v>#DIV/0!</v>
      </c>
    </row>
    <row r="29" spans="1:50" ht="16.5" customHeight="1" thickBot="1">
      <c r="A29" s="231" t="str">
        <f>Overall!A29</f>
        <v>King's Chester</v>
      </c>
      <c r="B29" s="92"/>
      <c r="C29" s="93" t="s">
        <v>51</v>
      </c>
      <c r="D29" s="92"/>
      <c r="E29" s="136"/>
      <c r="F29" s="92"/>
      <c r="G29" s="93" t="s">
        <v>51</v>
      </c>
      <c r="H29" s="92"/>
      <c r="I29" s="94"/>
      <c r="J29" s="95"/>
      <c r="K29" s="93" t="s">
        <v>51</v>
      </c>
      <c r="L29" s="95"/>
      <c r="M29" s="142"/>
      <c r="N29" s="95"/>
      <c r="O29" s="93" t="s">
        <v>51</v>
      </c>
      <c r="P29" s="95"/>
      <c r="Q29" s="94"/>
      <c r="R29" s="95"/>
      <c r="S29" s="93" t="s">
        <v>51</v>
      </c>
      <c r="T29" s="95"/>
      <c r="U29" s="142"/>
      <c r="V29" s="95"/>
      <c r="W29" s="93" t="s">
        <v>51</v>
      </c>
      <c r="X29" s="95"/>
      <c r="Y29" s="232"/>
      <c r="Z29" s="95"/>
      <c r="AA29" s="95"/>
      <c r="AB29" s="95"/>
      <c r="AC29" s="233"/>
      <c r="AD29" s="95"/>
      <c r="AE29" s="95"/>
      <c r="AF29" s="95"/>
      <c r="AG29" s="275"/>
      <c r="AH29" s="275"/>
      <c r="AI29" s="294"/>
      <c r="AJ29" s="294"/>
      <c r="AK29" s="294"/>
      <c r="AL29" s="306"/>
      <c r="AM29" s="294"/>
      <c r="AN29" s="294"/>
      <c r="AO29" s="294"/>
      <c r="AP29" s="298"/>
      <c r="AQ29" s="298"/>
      <c r="AR29" s="298"/>
      <c r="AS29" s="298"/>
      <c r="AT29" s="298"/>
      <c r="AU29" s="298"/>
      <c r="AV29" s="298"/>
      <c r="AW29" s="298"/>
      <c r="AX29" s="126" t="e">
        <f t="shared" si="0"/>
        <v>#DIV/0!</v>
      </c>
    </row>
    <row r="30" spans="1:50" ht="16.5" customHeight="1" thickBot="1">
      <c r="A30" s="227" t="str">
        <f>Overall!A30</f>
        <v>Cheadle Hulme</v>
      </c>
      <c r="B30" s="117"/>
      <c r="C30" s="116" t="s">
        <v>51</v>
      </c>
      <c r="D30" s="117"/>
      <c r="E30" s="134"/>
      <c r="F30" s="117"/>
      <c r="G30" s="116" t="s">
        <v>51</v>
      </c>
      <c r="H30" s="117"/>
      <c r="I30" s="118"/>
      <c r="J30" s="119"/>
      <c r="K30" s="116" t="s">
        <v>51</v>
      </c>
      <c r="L30" s="119"/>
      <c r="M30" s="140"/>
      <c r="N30" s="119"/>
      <c r="O30" s="116" t="s">
        <v>51</v>
      </c>
      <c r="P30" s="119"/>
      <c r="Q30" s="118"/>
      <c r="R30" s="119"/>
      <c r="S30" s="116" t="s">
        <v>51</v>
      </c>
      <c r="T30" s="119"/>
      <c r="U30" s="140"/>
      <c r="V30" s="119"/>
      <c r="W30" s="116" t="s">
        <v>51</v>
      </c>
      <c r="X30" s="119"/>
      <c r="Y30" s="228"/>
      <c r="Z30" s="119"/>
      <c r="AA30" s="119"/>
      <c r="AB30" s="119"/>
      <c r="AC30" s="229"/>
      <c r="AD30" s="119"/>
      <c r="AE30" s="119"/>
      <c r="AF30" s="119"/>
      <c r="AG30" s="273"/>
      <c r="AH30" s="273"/>
      <c r="AI30" s="292"/>
      <c r="AJ30" s="292"/>
      <c r="AK30" s="292"/>
      <c r="AL30" s="304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126" t="e">
        <f t="shared" si="0"/>
        <v>#DIV/0!</v>
      </c>
    </row>
    <row r="31" spans="1:50" ht="16.5" customHeight="1" thickBot="1">
      <c r="A31" s="230" t="str">
        <f>Overall!A31</f>
        <v>Manchester GS</v>
      </c>
      <c r="B31" s="89"/>
      <c r="C31" s="88" t="s">
        <v>51</v>
      </c>
      <c r="D31" s="89"/>
      <c r="E31" s="135"/>
      <c r="F31" s="89"/>
      <c r="G31" s="88" t="s">
        <v>51</v>
      </c>
      <c r="H31" s="89"/>
      <c r="I31" s="90"/>
      <c r="J31" s="91"/>
      <c r="K31" s="88" t="s">
        <v>51</v>
      </c>
      <c r="L31" s="91"/>
      <c r="M31" s="141"/>
      <c r="N31" s="91"/>
      <c r="O31" s="88" t="s">
        <v>51</v>
      </c>
      <c r="P31" s="91"/>
      <c r="Q31" s="90"/>
      <c r="R31" s="91"/>
      <c r="S31" s="88" t="s">
        <v>51</v>
      </c>
      <c r="T31" s="91"/>
      <c r="U31" s="141"/>
      <c r="V31" s="91"/>
      <c r="W31" s="88" t="s">
        <v>51</v>
      </c>
      <c r="X31" s="91"/>
      <c r="Y31" s="218"/>
      <c r="Z31" s="91"/>
      <c r="AA31" s="91"/>
      <c r="AB31" s="91"/>
      <c r="AC31" s="219"/>
      <c r="AD31" s="91"/>
      <c r="AE31" s="91"/>
      <c r="AF31" s="91"/>
      <c r="AG31" s="274"/>
      <c r="AH31" s="274"/>
      <c r="AI31" s="293"/>
      <c r="AJ31" s="293"/>
      <c r="AK31" s="293"/>
      <c r="AL31" s="305"/>
      <c r="AM31" s="293"/>
      <c r="AN31" s="293"/>
      <c r="AO31" s="293"/>
      <c r="AP31" s="297"/>
      <c r="AQ31" s="297"/>
      <c r="AR31" s="297"/>
      <c r="AS31" s="297"/>
      <c r="AT31" s="297"/>
      <c r="AU31" s="297"/>
      <c r="AV31" s="297"/>
      <c r="AW31" s="297"/>
      <c r="AX31" s="126" t="e">
        <f t="shared" si="0"/>
        <v>#DIV/0!</v>
      </c>
    </row>
    <row r="32" spans="1:50" ht="16.5" customHeight="1" thickBot="1">
      <c r="A32" s="230" t="str">
        <f>Overall!A32</f>
        <v>Stockport GS</v>
      </c>
      <c r="B32" s="89"/>
      <c r="C32" s="88" t="s">
        <v>51</v>
      </c>
      <c r="D32" s="89"/>
      <c r="E32" s="135"/>
      <c r="F32" s="89"/>
      <c r="G32" s="88" t="s">
        <v>51</v>
      </c>
      <c r="H32" s="89"/>
      <c r="I32" s="90"/>
      <c r="J32" s="91"/>
      <c r="K32" s="88" t="s">
        <v>51</v>
      </c>
      <c r="L32" s="91"/>
      <c r="M32" s="141"/>
      <c r="N32" s="91"/>
      <c r="O32" s="88" t="s">
        <v>51</v>
      </c>
      <c r="P32" s="91"/>
      <c r="Q32" s="90"/>
      <c r="R32" s="91"/>
      <c r="S32" s="88" t="s">
        <v>51</v>
      </c>
      <c r="T32" s="91"/>
      <c r="U32" s="141"/>
      <c r="V32" s="91"/>
      <c r="W32" s="88" t="s">
        <v>51</v>
      </c>
      <c r="X32" s="91"/>
      <c r="Y32" s="218"/>
      <c r="Z32" s="91"/>
      <c r="AA32" s="91"/>
      <c r="AB32" s="91"/>
      <c r="AC32" s="219"/>
      <c r="AD32" s="91"/>
      <c r="AE32" s="91"/>
      <c r="AF32" s="91"/>
      <c r="AG32" s="274"/>
      <c r="AH32" s="274"/>
      <c r="AI32" s="293"/>
      <c r="AJ32" s="293"/>
      <c r="AK32" s="293"/>
      <c r="AL32" s="305"/>
      <c r="AM32" s="293"/>
      <c r="AN32" s="293"/>
      <c r="AO32" s="293"/>
      <c r="AP32" s="297"/>
      <c r="AQ32" s="297"/>
      <c r="AR32" s="297"/>
      <c r="AS32" s="297"/>
      <c r="AT32" s="297"/>
      <c r="AU32" s="297"/>
      <c r="AV32" s="297"/>
      <c r="AW32" s="297"/>
      <c r="AX32" s="126" t="e">
        <f t="shared" si="0"/>
        <v>#DIV/0!</v>
      </c>
    </row>
    <row r="33" spans="1:50" ht="16.5" customHeight="1" thickBot="1">
      <c r="A33" s="231" t="str">
        <f>Overall!A33</f>
        <v>King's Macclesfield</v>
      </c>
      <c r="B33" s="92"/>
      <c r="C33" s="93" t="s">
        <v>51</v>
      </c>
      <c r="D33" s="92"/>
      <c r="E33" s="136"/>
      <c r="F33" s="92"/>
      <c r="G33" s="93" t="s">
        <v>51</v>
      </c>
      <c r="H33" s="92"/>
      <c r="I33" s="94"/>
      <c r="J33" s="95"/>
      <c r="K33" s="93" t="s">
        <v>51</v>
      </c>
      <c r="L33" s="95"/>
      <c r="M33" s="142"/>
      <c r="N33" s="95"/>
      <c r="O33" s="93" t="s">
        <v>51</v>
      </c>
      <c r="P33" s="95"/>
      <c r="Q33" s="94"/>
      <c r="R33" s="95"/>
      <c r="S33" s="93" t="s">
        <v>51</v>
      </c>
      <c r="T33" s="95"/>
      <c r="U33" s="142"/>
      <c r="V33" s="95"/>
      <c r="W33" s="93" t="s">
        <v>51</v>
      </c>
      <c r="X33" s="95"/>
      <c r="Y33" s="232"/>
      <c r="Z33" s="95"/>
      <c r="AA33" s="95"/>
      <c r="AB33" s="95"/>
      <c r="AC33" s="233"/>
      <c r="AD33" s="95"/>
      <c r="AE33" s="95"/>
      <c r="AF33" s="95"/>
      <c r="AG33" s="275"/>
      <c r="AH33" s="275"/>
      <c r="AI33" s="294"/>
      <c r="AJ33" s="294"/>
      <c r="AK33" s="294"/>
      <c r="AL33" s="306"/>
      <c r="AM33" s="294"/>
      <c r="AN33" s="294"/>
      <c r="AO33" s="294"/>
      <c r="AP33" s="298"/>
      <c r="AQ33" s="298"/>
      <c r="AR33" s="298"/>
      <c r="AS33" s="298"/>
      <c r="AT33" s="298"/>
      <c r="AU33" s="298"/>
      <c r="AV33" s="298"/>
      <c r="AW33" s="298"/>
      <c r="AX33" s="126" t="e">
        <f t="shared" si="0"/>
        <v>#DIV/0!</v>
      </c>
    </row>
    <row r="34" spans="1:50" ht="16.5" customHeight="1" thickBot="1">
      <c r="A34" s="252" t="str">
        <f>Overall!A36</f>
        <v>Royal Hospital School, Holbrook</v>
      </c>
      <c r="B34" s="120">
        <v>153</v>
      </c>
      <c r="C34" s="116" t="s">
        <v>51</v>
      </c>
      <c r="D34" s="120">
        <v>5</v>
      </c>
      <c r="E34" s="131"/>
      <c r="F34" s="120">
        <v>135</v>
      </c>
      <c r="G34" s="116" t="s">
        <v>51</v>
      </c>
      <c r="H34" s="120">
        <v>8</v>
      </c>
      <c r="I34" s="118"/>
      <c r="J34" s="119"/>
      <c r="K34" s="116" t="s">
        <v>51</v>
      </c>
      <c r="L34" s="119"/>
      <c r="M34" s="140"/>
      <c r="N34" s="119"/>
      <c r="O34" s="116" t="s">
        <v>51</v>
      </c>
      <c r="P34" s="119"/>
      <c r="Q34" s="118"/>
      <c r="R34" s="119"/>
      <c r="S34" s="116" t="s">
        <v>51</v>
      </c>
      <c r="T34" s="119"/>
      <c r="U34" s="140"/>
      <c r="V34" s="119"/>
      <c r="W34" s="116" t="s">
        <v>51</v>
      </c>
      <c r="X34" s="119"/>
      <c r="Y34" s="228"/>
      <c r="Z34" s="119"/>
      <c r="AA34" s="119"/>
      <c r="AB34" s="119"/>
      <c r="AC34" s="229"/>
      <c r="AD34" s="119"/>
      <c r="AE34" s="119"/>
      <c r="AF34" s="119"/>
      <c r="AG34" s="273"/>
      <c r="AH34" s="289"/>
      <c r="AI34" s="298"/>
      <c r="AJ34" s="298"/>
      <c r="AK34" s="298"/>
      <c r="AL34" s="310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126">
        <f t="shared" si="0"/>
        <v>13.725000000000001</v>
      </c>
    </row>
    <row r="35" spans="1:50" ht="16.5" customHeight="1" thickBot="1">
      <c r="A35" s="253" t="str">
        <f>Overall!A37</f>
        <v>Ipswich </v>
      </c>
      <c r="B35" s="96">
        <v>135</v>
      </c>
      <c r="C35" s="88" t="s">
        <v>51</v>
      </c>
      <c r="D35" s="96">
        <v>8</v>
      </c>
      <c r="E35" s="132"/>
      <c r="F35" s="96">
        <v>153</v>
      </c>
      <c r="G35" s="88" t="s">
        <v>51</v>
      </c>
      <c r="H35" s="96">
        <v>5</v>
      </c>
      <c r="I35" s="90"/>
      <c r="J35" s="91">
        <v>172</v>
      </c>
      <c r="K35" s="88" t="s">
        <v>51</v>
      </c>
      <c r="L35" s="91">
        <v>3</v>
      </c>
      <c r="M35" s="141"/>
      <c r="N35" s="91">
        <v>164</v>
      </c>
      <c r="O35" s="88" t="s">
        <v>51</v>
      </c>
      <c r="P35" s="91">
        <v>5</v>
      </c>
      <c r="Q35" s="90"/>
      <c r="R35" s="91"/>
      <c r="S35" s="88" t="s">
        <v>51</v>
      </c>
      <c r="T35" s="91"/>
      <c r="U35" s="141"/>
      <c r="V35" s="91"/>
      <c r="W35" s="88" t="s">
        <v>51</v>
      </c>
      <c r="X35" s="91"/>
      <c r="Y35" s="218"/>
      <c r="Z35" s="91"/>
      <c r="AA35" s="91"/>
      <c r="AB35" s="91"/>
      <c r="AC35" s="219"/>
      <c r="AD35" s="91"/>
      <c r="AE35" s="91"/>
      <c r="AF35" s="91"/>
      <c r="AG35" s="274"/>
      <c r="AH35" s="276"/>
      <c r="AI35" s="295"/>
      <c r="AJ35" s="295"/>
      <c r="AK35" s="295"/>
      <c r="AL35" s="307"/>
      <c r="AM35" s="295"/>
      <c r="AN35" s="295"/>
      <c r="AO35" s="295"/>
      <c r="AP35" s="298"/>
      <c r="AQ35" s="298"/>
      <c r="AR35" s="298"/>
      <c r="AS35" s="298"/>
      <c r="AT35" s="298"/>
      <c r="AU35" s="298"/>
      <c r="AV35" s="298"/>
      <c r="AW35" s="298"/>
      <c r="AX35" s="126">
        <f t="shared" si="0"/>
        <v>-3.7909090909090892</v>
      </c>
    </row>
    <row r="36" spans="1:50" ht="16.5" customHeight="1" thickBot="1">
      <c r="A36" s="253" t="str">
        <f>Overall!A38</f>
        <v>Norwich</v>
      </c>
      <c r="B36" s="96"/>
      <c r="C36" s="88" t="s">
        <v>51</v>
      </c>
      <c r="D36" s="96"/>
      <c r="E36" s="132"/>
      <c r="F36" s="96"/>
      <c r="G36" s="88" t="s">
        <v>51</v>
      </c>
      <c r="H36" s="96"/>
      <c r="I36" s="90"/>
      <c r="J36" s="91">
        <v>164</v>
      </c>
      <c r="K36" s="88" t="s">
        <v>51</v>
      </c>
      <c r="L36" s="91">
        <v>5</v>
      </c>
      <c r="M36" s="141"/>
      <c r="N36" s="91">
        <v>172</v>
      </c>
      <c r="O36" s="88" t="s">
        <v>51</v>
      </c>
      <c r="P36" s="91">
        <v>3</v>
      </c>
      <c r="Q36" s="90"/>
      <c r="R36" s="91"/>
      <c r="S36" s="88" t="s">
        <v>51</v>
      </c>
      <c r="T36" s="91"/>
      <c r="U36" s="141"/>
      <c r="V36" s="91"/>
      <c r="W36" s="88" t="s">
        <v>51</v>
      </c>
      <c r="X36" s="91"/>
      <c r="Y36" s="218"/>
      <c r="Z36" s="91"/>
      <c r="AA36" s="91"/>
      <c r="AB36" s="91"/>
      <c r="AC36" s="219"/>
      <c r="AD36" s="91"/>
      <c r="AE36" s="91"/>
      <c r="AF36" s="91"/>
      <c r="AG36" s="274"/>
      <c r="AH36" s="276"/>
      <c r="AI36" s="295"/>
      <c r="AJ36" s="295"/>
      <c r="AK36" s="295"/>
      <c r="AL36" s="307"/>
      <c r="AM36" s="295"/>
      <c r="AN36" s="295"/>
      <c r="AO36" s="295"/>
      <c r="AP36" s="298"/>
      <c r="AQ36" s="298"/>
      <c r="AR36" s="298"/>
      <c r="AS36" s="298"/>
      <c r="AT36" s="298"/>
      <c r="AU36" s="298"/>
      <c r="AV36" s="298"/>
      <c r="AW36" s="298"/>
      <c r="AX36" s="126">
        <f t="shared" si="0"/>
        <v>-24.53333333333334</v>
      </c>
    </row>
    <row r="37" spans="1:50" ht="16.5" customHeight="1" thickBot="1">
      <c r="A37" s="254">
        <f>Overall!A39</f>
        <v>0</v>
      </c>
      <c r="B37" s="97"/>
      <c r="C37" s="93" t="s">
        <v>51</v>
      </c>
      <c r="D37" s="97"/>
      <c r="E37" s="133"/>
      <c r="F37" s="97"/>
      <c r="G37" s="93" t="s">
        <v>51</v>
      </c>
      <c r="H37" s="97"/>
      <c r="I37" s="94"/>
      <c r="J37" s="95"/>
      <c r="K37" s="93" t="s">
        <v>51</v>
      </c>
      <c r="L37" s="95"/>
      <c r="M37" s="142"/>
      <c r="N37" s="95"/>
      <c r="O37" s="93" t="s">
        <v>51</v>
      </c>
      <c r="P37" s="95"/>
      <c r="Q37" s="94"/>
      <c r="R37" s="95"/>
      <c r="S37" s="93" t="s">
        <v>51</v>
      </c>
      <c r="T37" s="95"/>
      <c r="U37" s="142"/>
      <c r="V37" s="95"/>
      <c r="W37" s="93" t="s">
        <v>51</v>
      </c>
      <c r="X37" s="95"/>
      <c r="Y37" s="232"/>
      <c r="Z37" s="95"/>
      <c r="AA37" s="95"/>
      <c r="AB37" s="95"/>
      <c r="AC37" s="233"/>
      <c r="AD37" s="95"/>
      <c r="AE37" s="95"/>
      <c r="AF37" s="95"/>
      <c r="AG37" s="275"/>
      <c r="AH37" s="275"/>
      <c r="AI37" s="294"/>
      <c r="AJ37" s="294"/>
      <c r="AK37" s="294"/>
      <c r="AL37" s="306"/>
      <c r="AM37" s="294"/>
      <c r="AN37" s="294"/>
      <c r="AO37" s="294"/>
      <c r="AP37" s="298"/>
      <c r="AQ37" s="298"/>
      <c r="AR37" s="298"/>
      <c r="AS37" s="298"/>
      <c r="AT37" s="298"/>
      <c r="AU37" s="298"/>
      <c r="AV37" s="298"/>
      <c r="AW37" s="298"/>
      <c r="AX37" s="126" t="e">
        <f t="shared" si="0"/>
        <v>#DIV/0!</v>
      </c>
    </row>
    <row r="38" spans="1:50" ht="16.5" customHeight="1" thickBot="1">
      <c r="A38" s="252" t="str">
        <f>Overall!A40</f>
        <v>The Perse      </v>
      </c>
      <c r="B38" s="120">
        <v>80</v>
      </c>
      <c r="C38" s="116" t="s">
        <v>51</v>
      </c>
      <c r="D38" s="120">
        <v>2</v>
      </c>
      <c r="E38" s="131"/>
      <c r="F38" s="120">
        <v>76</v>
      </c>
      <c r="G38" s="116" t="s">
        <v>51</v>
      </c>
      <c r="H38" s="120">
        <v>10</v>
      </c>
      <c r="I38" s="118"/>
      <c r="J38" s="119">
        <v>121</v>
      </c>
      <c r="K38" s="116" t="s">
        <v>51</v>
      </c>
      <c r="L38" s="119">
        <v>9</v>
      </c>
      <c r="M38" s="140"/>
      <c r="N38" s="119">
        <v>175</v>
      </c>
      <c r="O38" s="116" t="s">
        <v>51</v>
      </c>
      <c r="P38" s="119">
        <v>8</v>
      </c>
      <c r="Q38" s="118"/>
      <c r="R38" s="119">
        <v>96</v>
      </c>
      <c r="S38" s="116" t="s">
        <v>51</v>
      </c>
      <c r="T38" s="119">
        <v>5</v>
      </c>
      <c r="U38" s="140"/>
      <c r="V38" s="119">
        <v>94</v>
      </c>
      <c r="W38" s="116" t="s">
        <v>51</v>
      </c>
      <c r="X38" s="119">
        <v>9</v>
      </c>
      <c r="Y38" s="228"/>
      <c r="Z38" s="119"/>
      <c r="AA38" s="119"/>
      <c r="AB38" s="119"/>
      <c r="AC38" s="229"/>
      <c r="AD38" s="119"/>
      <c r="AE38" s="119"/>
      <c r="AF38" s="119"/>
      <c r="AG38" s="273"/>
      <c r="AH38" s="289"/>
      <c r="AI38" s="298"/>
      <c r="AJ38" s="298"/>
      <c r="AK38" s="298"/>
      <c r="AL38" s="310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126">
        <f t="shared" si="0"/>
        <v>5.784722222222221</v>
      </c>
    </row>
    <row r="39" spans="1:50" ht="16.5" customHeight="1" thickBot="1">
      <c r="A39" s="253" t="str">
        <f>Overall!A41</f>
        <v>The Leys </v>
      </c>
      <c r="B39" s="96">
        <v>76</v>
      </c>
      <c r="C39" s="88" t="s">
        <v>51</v>
      </c>
      <c r="D39" s="96">
        <v>10</v>
      </c>
      <c r="E39" s="132"/>
      <c r="F39" s="96">
        <v>80</v>
      </c>
      <c r="G39" s="88" t="s">
        <v>51</v>
      </c>
      <c r="H39" s="96">
        <v>2</v>
      </c>
      <c r="I39" s="90"/>
      <c r="J39" s="91">
        <v>187</v>
      </c>
      <c r="K39" s="88" t="s">
        <v>51</v>
      </c>
      <c r="L39" s="91">
        <v>1</v>
      </c>
      <c r="M39" s="141"/>
      <c r="N39" s="91">
        <v>66</v>
      </c>
      <c r="O39" s="88" t="s">
        <v>51</v>
      </c>
      <c r="P39" s="91">
        <v>10</v>
      </c>
      <c r="Q39" s="90"/>
      <c r="R39" s="91">
        <v>92</v>
      </c>
      <c r="S39" s="88" t="s">
        <v>51</v>
      </c>
      <c r="T39" s="91">
        <v>10</v>
      </c>
      <c r="U39" s="141"/>
      <c r="V39" s="91">
        <v>135</v>
      </c>
      <c r="W39" s="88" t="s">
        <v>51</v>
      </c>
      <c r="X39" s="91">
        <v>7</v>
      </c>
      <c r="Y39" s="218"/>
      <c r="Z39" s="91"/>
      <c r="AA39" s="91"/>
      <c r="AB39" s="91"/>
      <c r="AC39" s="219"/>
      <c r="AD39" s="91"/>
      <c r="AE39" s="91"/>
      <c r="AF39" s="91"/>
      <c r="AG39" s="274"/>
      <c r="AH39" s="276"/>
      <c r="AI39" s="295"/>
      <c r="AJ39" s="295"/>
      <c r="AK39" s="295"/>
      <c r="AL39" s="307"/>
      <c r="AM39" s="295"/>
      <c r="AN39" s="295"/>
      <c r="AO39" s="295"/>
      <c r="AP39" s="298"/>
      <c r="AQ39" s="298"/>
      <c r="AR39" s="298"/>
      <c r="AS39" s="298"/>
      <c r="AT39" s="298"/>
      <c r="AU39" s="298"/>
      <c r="AV39" s="298"/>
      <c r="AW39" s="298"/>
      <c r="AX39" s="126">
        <f t="shared" si="0"/>
        <v>2.1152882205513794</v>
      </c>
    </row>
    <row r="40" spans="1:50" ht="16.5" customHeight="1" thickBot="1">
      <c r="A40" s="262" t="str">
        <f>Overall!A42</f>
        <v>Felsted </v>
      </c>
      <c r="B40" s="331">
        <v>183</v>
      </c>
      <c r="C40" s="332" t="s">
        <v>51</v>
      </c>
      <c r="D40" s="331">
        <v>6</v>
      </c>
      <c r="E40" s="333"/>
      <c r="F40" s="331">
        <v>110</v>
      </c>
      <c r="G40" s="332" t="s">
        <v>51</v>
      </c>
      <c r="H40" s="331">
        <v>6</v>
      </c>
      <c r="I40" s="334"/>
      <c r="J40" s="335">
        <v>175</v>
      </c>
      <c r="K40" s="332" t="s">
        <v>51</v>
      </c>
      <c r="L40" s="335">
        <v>8</v>
      </c>
      <c r="M40" s="334"/>
      <c r="N40" s="335">
        <v>121</v>
      </c>
      <c r="O40" s="332" t="s">
        <v>51</v>
      </c>
      <c r="P40" s="335">
        <v>9</v>
      </c>
      <c r="Q40" s="334"/>
      <c r="R40" s="335">
        <v>135</v>
      </c>
      <c r="S40" s="332" t="s">
        <v>51</v>
      </c>
      <c r="T40" s="335">
        <v>7</v>
      </c>
      <c r="U40" s="334"/>
      <c r="V40" s="335">
        <v>92</v>
      </c>
      <c r="W40" s="332" t="s">
        <v>51</v>
      </c>
      <c r="X40" s="335">
        <v>10</v>
      </c>
      <c r="Y40" s="335"/>
      <c r="Z40" s="335"/>
      <c r="AA40" s="335"/>
      <c r="AB40" s="335"/>
      <c r="AC40" s="335"/>
      <c r="AD40" s="335"/>
      <c r="AE40" s="335"/>
      <c r="AF40" s="335"/>
      <c r="AG40" s="336"/>
      <c r="AH40" s="337"/>
      <c r="AI40" s="337"/>
      <c r="AJ40" s="337"/>
      <c r="AK40" s="337"/>
      <c r="AL40" s="337"/>
      <c r="AM40" s="337"/>
      <c r="AN40" s="337"/>
      <c r="AO40" s="337"/>
      <c r="AP40" s="358"/>
      <c r="AQ40" s="358"/>
      <c r="AR40" s="358"/>
      <c r="AS40" s="358"/>
      <c r="AT40" s="358"/>
      <c r="AU40" s="358"/>
      <c r="AV40" s="358"/>
      <c r="AW40" s="358"/>
      <c r="AX40" s="330">
        <f t="shared" si="0"/>
        <v>10.556190476190475</v>
      </c>
    </row>
    <row r="41" spans="1:50" ht="16.5" customHeight="1" thickBot="1">
      <c r="A41" s="254" t="str">
        <f>Overall!A43</f>
        <v>King's Ely</v>
      </c>
      <c r="B41" s="97">
        <v>110</v>
      </c>
      <c r="C41" s="93" t="s">
        <v>51</v>
      </c>
      <c r="D41" s="97">
        <v>6</v>
      </c>
      <c r="E41" s="133"/>
      <c r="F41" s="97">
        <v>2</v>
      </c>
      <c r="G41" s="93" t="s">
        <v>51</v>
      </c>
      <c r="H41" s="97">
        <v>6</v>
      </c>
      <c r="I41" s="94"/>
      <c r="J41" s="95">
        <v>66</v>
      </c>
      <c r="K41" s="93" t="s">
        <v>51</v>
      </c>
      <c r="L41" s="95">
        <v>10</v>
      </c>
      <c r="M41" s="142"/>
      <c r="N41" s="95">
        <v>187</v>
      </c>
      <c r="O41" s="93" t="s">
        <v>51</v>
      </c>
      <c r="P41" s="95">
        <v>1</v>
      </c>
      <c r="Q41" s="94"/>
      <c r="R41" s="95">
        <v>94</v>
      </c>
      <c r="S41" s="93" t="s">
        <v>51</v>
      </c>
      <c r="T41" s="95">
        <v>9</v>
      </c>
      <c r="U41" s="142"/>
      <c r="V41" s="95">
        <v>96</v>
      </c>
      <c r="W41" s="93" t="s">
        <v>51</v>
      </c>
      <c r="X41" s="95">
        <v>5</v>
      </c>
      <c r="Y41" s="232"/>
      <c r="Z41" s="95"/>
      <c r="AA41" s="95"/>
      <c r="AB41" s="95"/>
      <c r="AC41" s="233"/>
      <c r="AD41" s="95"/>
      <c r="AE41" s="95"/>
      <c r="AF41" s="95"/>
      <c r="AG41" s="275"/>
      <c r="AH41" s="275"/>
      <c r="AI41" s="294"/>
      <c r="AJ41" s="294"/>
      <c r="AK41" s="294"/>
      <c r="AL41" s="306"/>
      <c r="AM41" s="294"/>
      <c r="AN41" s="294"/>
      <c r="AO41" s="294"/>
      <c r="AP41" s="298"/>
      <c r="AQ41" s="298"/>
      <c r="AR41" s="298"/>
      <c r="AS41" s="298"/>
      <c r="AT41" s="298"/>
      <c r="AU41" s="298"/>
      <c r="AV41" s="298"/>
      <c r="AW41" s="298"/>
      <c r="AX41" s="126">
        <f t="shared" si="0"/>
        <v>-12.95</v>
      </c>
    </row>
    <row r="42" spans="1:50" ht="16.5" customHeight="1" thickBot="1">
      <c r="A42" s="252" t="str">
        <f>Overall!A44</f>
        <v>Framlingham </v>
      </c>
      <c r="B42" s="120">
        <v>130</v>
      </c>
      <c r="C42" s="116"/>
      <c r="D42" s="120">
        <v>1</v>
      </c>
      <c r="E42" s="131"/>
      <c r="F42" s="120">
        <v>126</v>
      </c>
      <c r="G42" s="116"/>
      <c r="H42" s="120">
        <v>8</v>
      </c>
      <c r="I42" s="118"/>
      <c r="J42" s="119">
        <v>171</v>
      </c>
      <c r="K42" s="116"/>
      <c r="L42" s="119">
        <v>3</v>
      </c>
      <c r="M42" s="140"/>
      <c r="N42" s="119">
        <v>170</v>
      </c>
      <c r="O42" s="116"/>
      <c r="P42" s="119">
        <v>4</v>
      </c>
      <c r="Q42" s="118"/>
      <c r="R42" s="119"/>
      <c r="S42" s="116" t="s">
        <v>51</v>
      </c>
      <c r="T42" s="119"/>
      <c r="U42" s="140"/>
      <c r="V42" s="119"/>
      <c r="W42" s="116" t="s">
        <v>51</v>
      </c>
      <c r="X42" s="119"/>
      <c r="Y42" s="228"/>
      <c r="Z42" s="119"/>
      <c r="AA42" s="119"/>
      <c r="AB42" s="119"/>
      <c r="AC42" s="229"/>
      <c r="AD42" s="119"/>
      <c r="AE42" s="119"/>
      <c r="AF42" s="119"/>
      <c r="AG42" s="273"/>
      <c r="AH42" s="289"/>
      <c r="AI42" s="298"/>
      <c r="AJ42" s="298"/>
      <c r="AK42" s="298"/>
      <c r="AL42" s="310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126">
        <f t="shared" si="0"/>
        <v>50.58333333333333</v>
      </c>
    </row>
    <row r="43" spans="1:50" ht="16.5" customHeight="1" thickBot="1">
      <c r="A43" s="253" t="str">
        <f>Overall!A45</f>
        <v>Chigwell </v>
      </c>
      <c r="B43" s="96">
        <v>126</v>
      </c>
      <c r="C43" s="88" t="s">
        <v>51</v>
      </c>
      <c r="D43" s="96">
        <v>8</v>
      </c>
      <c r="E43" s="132"/>
      <c r="F43" s="96">
        <v>130</v>
      </c>
      <c r="G43" s="88" t="s">
        <v>51</v>
      </c>
      <c r="H43" s="96">
        <v>1</v>
      </c>
      <c r="I43" s="90"/>
      <c r="J43" s="91">
        <v>108</v>
      </c>
      <c r="K43" s="88" t="s">
        <v>51</v>
      </c>
      <c r="L43" s="91">
        <v>3</v>
      </c>
      <c r="M43" s="141"/>
      <c r="N43" s="91">
        <v>107</v>
      </c>
      <c r="O43" s="88" t="s">
        <v>51</v>
      </c>
      <c r="P43" s="91">
        <v>10</v>
      </c>
      <c r="Q43" s="90"/>
      <c r="R43" s="91"/>
      <c r="S43" s="88" t="s">
        <v>51</v>
      </c>
      <c r="T43" s="91"/>
      <c r="U43" s="141"/>
      <c r="V43" s="91"/>
      <c r="W43" s="88" t="s">
        <v>51</v>
      </c>
      <c r="X43" s="91"/>
      <c r="Y43" s="218"/>
      <c r="Z43" s="91"/>
      <c r="AA43" s="91"/>
      <c r="AB43" s="91"/>
      <c r="AC43" s="219"/>
      <c r="AD43" s="91"/>
      <c r="AE43" s="91"/>
      <c r="AF43" s="91"/>
      <c r="AG43" s="274"/>
      <c r="AH43" s="276"/>
      <c r="AI43" s="295"/>
      <c r="AJ43" s="295"/>
      <c r="AK43" s="295"/>
      <c r="AL43" s="307"/>
      <c r="AM43" s="295"/>
      <c r="AN43" s="295"/>
      <c r="AO43" s="295"/>
      <c r="AP43" s="298"/>
      <c r="AQ43" s="298"/>
      <c r="AR43" s="298"/>
      <c r="AS43" s="298"/>
      <c r="AT43" s="298"/>
      <c r="AU43" s="298"/>
      <c r="AV43" s="298"/>
      <c r="AW43" s="298"/>
      <c r="AX43" s="126">
        <f t="shared" si="0"/>
        <v>-0.2727272727272734</v>
      </c>
    </row>
    <row r="44" spans="1:50" ht="16.5" customHeight="1" thickBot="1">
      <c r="A44" s="253" t="str">
        <f>Overall!A46</f>
        <v>Forest </v>
      </c>
      <c r="B44" s="96">
        <v>170</v>
      </c>
      <c r="C44" s="88" t="s">
        <v>51</v>
      </c>
      <c r="D44" s="96">
        <v>9</v>
      </c>
      <c r="E44" s="132"/>
      <c r="F44" s="96">
        <v>101</v>
      </c>
      <c r="G44" s="88" t="s">
        <v>51</v>
      </c>
      <c r="H44" s="96">
        <v>10</v>
      </c>
      <c r="I44" s="90"/>
      <c r="J44" s="91">
        <v>170</v>
      </c>
      <c r="K44" s="88" t="s">
        <v>51</v>
      </c>
      <c r="L44" s="91">
        <v>4</v>
      </c>
      <c r="M44" s="141"/>
      <c r="N44" s="91">
        <v>171</v>
      </c>
      <c r="O44" s="88" t="s">
        <v>51</v>
      </c>
      <c r="P44" s="91">
        <v>3</v>
      </c>
      <c r="Q44" s="90"/>
      <c r="R44" s="91"/>
      <c r="S44" s="88" t="s">
        <v>51</v>
      </c>
      <c r="T44" s="91"/>
      <c r="U44" s="141"/>
      <c r="V44" s="91"/>
      <c r="W44" s="88" t="s">
        <v>51</v>
      </c>
      <c r="X44" s="91"/>
      <c r="Y44" s="218"/>
      <c r="Z44" s="91"/>
      <c r="AA44" s="91"/>
      <c r="AB44" s="91"/>
      <c r="AC44" s="219"/>
      <c r="AD44" s="91"/>
      <c r="AE44" s="91"/>
      <c r="AF44" s="91"/>
      <c r="AG44" s="274"/>
      <c r="AH44" s="276"/>
      <c r="AI44" s="295"/>
      <c r="AJ44" s="295"/>
      <c r="AK44" s="295"/>
      <c r="AL44" s="307"/>
      <c r="AM44" s="295"/>
      <c r="AN44" s="295"/>
      <c r="AO44" s="295"/>
      <c r="AP44" s="298"/>
      <c r="AQ44" s="298"/>
      <c r="AR44" s="298"/>
      <c r="AS44" s="298"/>
      <c r="AT44" s="298"/>
      <c r="AU44" s="298"/>
      <c r="AV44" s="298"/>
      <c r="AW44" s="298"/>
      <c r="AX44" s="126">
        <f t="shared" si="0"/>
        <v>5.23076923076923</v>
      </c>
    </row>
    <row r="45" spans="1:50" ht="16.5" customHeight="1" thickBot="1">
      <c r="A45" s="254" t="str">
        <f>Overall!A47</f>
        <v>Culford </v>
      </c>
      <c r="B45" s="97">
        <v>101</v>
      </c>
      <c r="C45" s="93" t="s">
        <v>51</v>
      </c>
      <c r="D45" s="97">
        <v>10</v>
      </c>
      <c r="E45" s="133"/>
      <c r="F45" s="97">
        <v>170</v>
      </c>
      <c r="G45" s="93" t="s">
        <v>51</v>
      </c>
      <c r="H45" s="97">
        <v>9</v>
      </c>
      <c r="I45" s="94"/>
      <c r="J45" s="95">
        <v>107</v>
      </c>
      <c r="K45" s="93" t="s">
        <v>51</v>
      </c>
      <c r="L45" s="95">
        <v>10</v>
      </c>
      <c r="M45" s="142"/>
      <c r="N45" s="95">
        <v>108</v>
      </c>
      <c r="O45" s="93" t="s">
        <v>51</v>
      </c>
      <c r="P45" s="95">
        <v>3</v>
      </c>
      <c r="Q45" s="94"/>
      <c r="R45" s="95"/>
      <c r="S45" s="93" t="s">
        <v>51</v>
      </c>
      <c r="T45" s="95"/>
      <c r="U45" s="142"/>
      <c r="V45" s="95"/>
      <c r="W45" s="93" t="s">
        <v>51</v>
      </c>
      <c r="X45" s="95"/>
      <c r="Y45" s="232"/>
      <c r="Z45" s="95"/>
      <c r="AA45" s="95"/>
      <c r="AB45" s="95"/>
      <c r="AC45" s="233"/>
      <c r="AD45" s="95"/>
      <c r="AE45" s="95"/>
      <c r="AF45" s="95"/>
      <c r="AG45" s="275"/>
      <c r="AH45" s="275"/>
      <c r="AI45" s="294"/>
      <c r="AJ45" s="294"/>
      <c r="AK45" s="294"/>
      <c r="AL45" s="306"/>
      <c r="AM45" s="294"/>
      <c r="AN45" s="294"/>
      <c r="AO45" s="294"/>
      <c r="AP45" s="298"/>
      <c r="AQ45" s="298"/>
      <c r="AR45" s="298"/>
      <c r="AS45" s="298"/>
      <c r="AT45" s="298"/>
      <c r="AU45" s="298"/>
      <c r="AV45" s="298"/>
      <c r="AW45" s="298"/>
      <c r="AX45" s="126">
        <f t="shared" si="0"/>
        <v>-12.766666666666667</v>
      </c>
    </row>
    <row r="46" spans="1:50" ht="16.5" customHeight="1" thickBot="1">
      <c r="A46" s="252" t="str">
        <f>Overall!A48</f>
        <v>Nottingham HS</v>
      </c>
      <c r="B46" s="120">
        <v>155</v>
      </c>
      <c r="C46" s="116" t="s">
        <v>51</v>
      </c>
      <c r="D46" s="120">
        <v>7</v>
      </c>
      <c r="E46" s="131"/>
      <c r="F46" s="120">
        <v>158</v>
      </c>
      <c r="G46" s="116" t="s">
        <v>51</v>
      </c>
      <c r="H46" s="120">
        <v>2</v>
      </c>
      <c r="I46" s="118"/>
      <c r="J46" s="119"/>
      <c r="K46" s="116" t="s">
        <v>51</v>
      </c>
      <c r="L46" s="119"/>
      <c r="M46" s="140"/>
      <c r="N46" s="119"/>
      <c r="O46" s="116" t="s">
        <v>51</v>
      </c>
      <c r="P46" s="119"/>
      <c r="Q46" s="118"/>
      <c r="R46" s="119"/>
      <c r="S46" s="116" t="s">
        <v>51</v>
      </c>
      <c r="T46" s="119"/>
      <c r="U46" s="140"/>
      <c r="V46" s="119"/>
      <c r="W46" s="116" t="s">
        <v>51</v>
      </c>
      <c r="X46" s="119"/>
      <c r="Y46" s="228"/>
      <c r="Z46" s="119"/>
      <c r="AA46" s="119"/>
      <c r="AB46" s="119"/>
      <c r="AC46" s="229"/>
      <c r="AD46" s="119"/>
      <c r="AE46" s="119"/>
      <c r="AF46" s="119"/>
      <c r="AG46" s="273"/>
      <c r="AH46" s="273"/>
      <c r="AI46" s="292"/>
      <c r="AJ46" s="292"/>
      <c r="AK46" s="292"/>
      <c r="AL46" s="304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126">
        <f t="shared" si="0"/>
        <v>-56.85714285714286</v>
      </c>
    </row>
    <row r="47" spans="1:50" ht="16.5" customHeight="1" thickBot="1">
      <c r="A47" s="253" t="str">
        <f>Overall!A49</f>
        <v>Oakham </v>
      </c>
      <c r="B47" s="96">
        <v>195</v>
      </c>
      <c r="C47" s="88" t="s">
        <v>51</v>
      </c>
      <c r="D47" s="96">
        <v>9</v>
      </c>
      <c r="E47" s="132"/>
      <c r="F47" s="96">
        <v>204</v>
      </c>
      <c r="G47" s="88" t="s">
        <v>51</v>
      </c>
      <c r="H47" s="96">
        <v>4</v>
      </c>
      <c r="I47" s="90"/>
      <c r="J47" s="91"/>
      <c r="K47" s="88" t="s">
        <v>51</v>
      </c>
      <c r="L47" s="91"/>
      <c r="M47" s="141"/>
      <c r="N47" s="91"/>
      <c r="O47" s="88" t="s">
        <v>51</v>
      </c>
      <c r="P47" s="91"/>
      <c r="Q47" s="90"/>
      <c r="R47" s="91"/>
      <c r="S47" s="88" t="s">
        <v>51</v>
      </c>
      <c r="T47" s="91"/>
      <c r="U47" s="141"/>
      <c r="V47" s="91"/>
      <c r="W47" s="88" t="s">
        <v>51</v>
      </c>
      <c r="X47" s="91"/>
      <c r="Y47" s="218"/>
      <c r="Z47" s="91"/>
      <c r="AA47" s="91"/>
      <c r="AB47" s="91"/>
      <c r="AC47" s="219"/>
      <c r="AD47" s="91"/>
      <c r="AE47" s="91"/>
      <c r="AF47" s="91"/>
      <c r="AG47" s="274"/>
      <c r="AH47" s="274"/>
      <c r="AI47" s="293"/>
      <c r="AJ47" s="293"/>
      <c r="AK47" s="293"/>
      <c r="AL47" s="305"/>
      <c r="AM47" s="293"/>
      <c r="AN47" s="293"/>
      <c r="AO47" s="293"/>
      <c r="AP47" s="297"/>
      <c r="AQ47" s="297"/>
      <c r="AR47" s="297"/>
      <c r="AS47" s="297"/>
      <c r="AT47" s="297"/>
      <c r="AU47" s="297"/>
      <c r="AV47" s="297"/>
      <c r="AW47" s="297"/>
      <c r="AX47" s="126">
        <f t="shared" si="0"/>
        <v>-29.333333333333332</v>
      </c>
    </row>
    <row r="48" spans="1:50" ht="16.5" customHeight="1" thickBot="1">
      <c r="A48" s="253" t="str">
        <f>Overall!A50</f>
        <v>Repton </v>
      </c>
      <c r="B48" s="96">
        <v>158</v>
      </c>
      <c r="C48" s="88" t="s">
        <v>51</v>
      </c>
      <c r="D48" s="96">
        <v>2</v>
      </c>
      <c r="E48" s="132"/>
      <c r="F48" s="96">
        <v>155</v>
      </c>
      <c r="G48" s="88" t="s">
        <v>51</v>
      </c>
      <c r="H48" s="96">
        <v>7</v>
      </c>
      <c r="I48" s="90"/>
      <c r="J48" s="91">
        <v>107</v>
      </c>
      <c r="K48" s="88" t="s">
        <v>51</v>
      </c>
      <c r="L48" s="91">
        <v>9</v>
      </c>
      <c r="M48" s="141"/>
      <c r="N48" s="91">
        <v>143</v>
      </c>
      <c r="O48" s="88" t="s">
        <v>51</v>
      </c>
      <c r="P48" s="91">
        <v>9</v>
      </c>
      <c r="Q48" s="90"/>
      <c r="R48" s="91"/>
      <c r="S48" s="88" t="s">
        <v>51</v>
      </c>
      <c r="T48" s="91"/>
      <c r="U48" s="141"/>
      <c r="V48" s="91"/>
      <c r="W48" s="88" t="s">
        <v>51</v>
      </c>
      <c r="X48" s="91"/>
      <c r="Y48" s="218"/>
      <c r="Z48" s="91"/>
      <c r="AA48" s="91"/>
      <c r="AB48" s="91"/>
      <c r="AC48" s="219"/>
      <c r="AD48" s="91"/>
      <c r="AE48" s="91"/>
      <c r="AF48" s="91"/>
      <c r="AG48" s="274"/>
      <c r="AH48" s="274"/>
      <c r="AI48" s="293"/>
      <c r="AJ48" s="293"/>
      <c r="AK48" s="293"/>
      <c r="AL48" s="305"/>
      <c r="AM48" s="293"/>
      <c r="AN48" s="293"/>
      <c r="AO48" s="293"/>
      <c r="AP48" s="297"/>
      <c r="AQ48" s="297"/>
      <c r="AR48" s="297"/>
      <c r="AS48" s="297"/>
      <c r="AT48" s="297"/>
      <c r="AU48" s="297"/>
      <c r="AV48" s="297"/>
      <c r="AW48" s="297"/>
      <c r="AX48" s="126">
        <f t="shared" si="0"/>
        <v>5.46590909090909</v>
      </c>
    </row>
    <row r="49" spans="1:50" ht="16.5" customHeight="1" thickBot="1">
      <c r="A49" s="263" t="str">
        <f>Overall!A51</f>
        <v>Worksop </v>
      </c>
      <c r="B49" s="338">
        <v>204</v>
      </c>
      <c r="C49" s="339" t="s">
        <v>51</v>
      </c>
      <c r="D49" s="338">
        <v>4</v>
      </c>
      <c r="E49" s="340"/>
      <c r="F49" s="338">
        <v>195</v>
      </c>
      <c r="G49" s="339" t="s">
        <v>51</v>
      </c>
      <c r="H49" s="338">
        <v>9</v>
      </c>
      <c r="I49" s="341"/>
      <c r="J49" s="342">
        <v>143</v>
      </c>
      <c r="K49" s="339" t="s">
        <v>51</v>
      </c>
      <c r="L49" s="342">
        <v>9</v>
      </c>
      <c r="M49" s="341"/>
      <c r="N49" s="342">
        <v>107</v>
      </c>
      <c r="O49" s="339" t="s">
        <v>51</v>
      </c>
      <c r="P49" s="342">
        <v>9</v>
      </c>
      <c r="Q49" s="341"/>
      <c r="R49" s="342">
        <v>93</v>
      </c>
      <c r="S49" s="339" t="s">
        <v>51</v>
      </c>
      <c r="T49" s="342">
        <v>3</v>
      </c>
      <c r="U49" s="341"/>
      <c r="V49" s="342">
        <v>90</v>
      </c>
      <c r="W49" s="339" t="s">
        <v>51</v>
      </c>
      <c r="X49" s="342">
        <v>10</v>
      </c>
      <c r="Y49" s="342"/>
      <c r="Z49" s="342"/>
      <c r="AA49" s="342"/>
      <c r="AB49" s="342"/>
      <c r="AC49" s="342"/>
      <c r="AD49" s="342"/>
      <c r="AE49" s="342"/>
      <c r="AF49" s="342"/>
      <c r="AG49" s="343"/>
      <c r="AH49" s="343"/>
      <c r="AI49" s="343"/>
      <c r="AJ49" s="343"/>
      <c r="AK49" s="343"/>
      <c r="AL49" s="343"/>
      <c r="AM49" s="343"/>
      <c r="AN49" s="343"/>
      <c r="AO49" s="343"/>
      <c r="AP49" s="358"/>
      <c r="AQ49" s="358"/>
      <c r="AR49" s="358"/>
      <c r="AS49" s="358"/>
      <c r="AT49" s="358"/>
      <c r="AU49" s="358"/>
      <c r="AV49" s="358"/>
      <c r="AW49" s="358"/>
      <c r="AX49" s="330">
        <f t="shared" si="0"/>
        <v>13.5</v>
      </c>
    </row>
    <row r="50" spans="1:50" ht="16.5" customHeight="1" thickBot="1">
      <c r="A50" s="252" t="str">
        <f>Overall!A52</f>
        <v>Bedford</v>
      </c>
      <c r="B50" s="120">
        <v>126</v>
      </c>
      <c r="C50" s="116" t="s">
        <v>51</v>
      </c>
      <c r="D50" s="120">
        <v>1</v>
      </c>
      <c r="E50" s="131"/>
      <c r="F50" s="120">
        <v>125</v>
      </c>
      <c r="G50" s="116" t="s">
        <v>51</v>
      </c>
      <c r="H50" s="120">
        <v>6</v>
      </c>
      <c r="I50" s="118"/>
      <c r="J50" s="119"/>
      <c r="K50" s="116" t="s">
        <v>51</v>
      </c>
      <c r="L50" s="119"/>
      <c r="M50" s="140"/>
      <c r="N50" s="119"/>
      <c r="O50" s="116" t="s">
        <v>51</v>
      </c>
      <c r="P50" s="119"/>
      <c r="Q50" s="118"/>
      <c r="R50" s="119"/>
      <c r="S50" s="116" t="s">
        <v>51</v>
      </c>
      <c r="T50" s="119"/>
      <c r="U50" s="140"/>
      <c r="V50" s="119"/>
      <c r="W50" s="116" t="s">
        <v>51</v>
      </c>
      <c r="X50" s="119"/>
      <c r="Y50" s="228"/>
      <c r="Z50" s="119"/>
      <c r="AA50" s="119"/>
      <c r="AB50" s="119"/>
      <c r="AC50" s="229"/>
      <c r="AD50" s="119"/>
      <c r="AE50" s="119"/>
      <c r="AF50" s="119"/>
      <c r="AG50" s="273"/>
      <c r="AH50" s="273"/>
      <c r="AI50" s="292"/>
      <c r="AJ50" s="292"/>
      <c r="AK50" s="292"/>
      <c r="AL50" s="304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126">
        <f t="shared" si="0"/>
        <v>105.16666666666667</v>
      </c>
    </row>
    <row r="51" spans="1:50" ht="16.5" customHeight="1" thickBot="1">
      <c r="A51" s="253" t="str">
        <f>Overall!A53</f>
        <v>Bedford Modern </v>
      </c>
      <c r="B51" s="96">
        <v>125</v>
      </c>
      <c r="C51" s="88" t="s">
        <v>51</v>
      </c>
      <c r="D51" s="96">
        <v>6</v>
      </c>
      <c r="E51" s="132"/>
      <c r="F51" s="96">
        <v>126</v>
      </c>
      <c r="G51" s="88" t="s">
        <v>51</v>
      </c>
      <c r="H51" s="96">
        <v>1</v>
      </c>
      <c r="I51" s="90"/>
      <c r="J51" s="91"/>
      <c r="K51" s="88" t="s">
        <v>51</v>
      </c>
      <c r="L51" s="91"/>
      <c r="M51" s="141"/>
      <c r="N51" s="91"/>
      <c r="O51" s="88" t="s">
        <v>51</v>
      </c>
      <c r="P51" s="91"/>
      <c r="Q51" s="90"/>
      <c r="R51" s="91"/>
      <c r="S51" s="88" t="s">
        <v>51</v>
      </c>
      <c r="T51" s="91"/>
      <c r="U51" s="141"/>
      <c r="V51" s="91"/>
      <c r="W51" s="88" t="s">
        <v>51</v>
      </c>
      <c r="X51" s="91"/>
      <c r="Y51" s="218"/>
      <c r="Z51" s="91"/>
      <c r="AA51" s="91"/>
      <c r="AB51" s="91"/>
      <c r="AC51" s="219"/>
      <c r="AD51" s="91"/>
      <c r="AE51" s="91"/>
      <c r="AF51" s="91"/>
      <c r="AG51" s="274"/>
      <c r="AH51" s="274"/>
      <c r="AI51" s="293"/>
      <c r="AJ51" s="293"/>
      <c r="AK51" s="293"/>
      <c r="AL51" s="305"/>
      <c r="AM51" s="293"/>
      <c r="AN51" s="293"/>
      <c r="AO51" s="293"/>
      <c r="AP51" s="297"/>
      <c r="AQ51" s="297"/>
      <c r="AR51" s="297"/>
      <c r="AS51" s="297"/>
      <c r="AT51" s="297"/>
      <c r="AU51" s="297"/>
      <c r="AV51" s="297"/>
      <c r="AW51" s="297"/>
      <c r="AX51" s="126">
        <f t="shared" si="0"/>
        <v>-105.16666666666667</v>
      </c>
    </row>
    <row r="52" spans="1:50" ht="16.5" customHeight="1" thickBot="1">
      <c r="A52" s="253">
        <f>Overall!A54</f>
        <v>0</v>
      </c>
      <c r="B52" s="96"/>
      <c r="C52" s="88" t="s">
        <v>51</v>
      </c>
      <c r="D52" s="96"/>
      <c r="E52" s="132"/>
      <c r="F52" s="96"/>
      <c r="G52" s="88" t="s">
        <v>51</v>
      </c>
      <c r="H52" s="96"/>
      <c r="I52" s="90"/>
      <c r="J52" s="91"/>
      <c r="K52" s="88" t="s">
        <v>51</v>
      </c>
      <c r="L52" s="91"/>
      <c r="M52" s="141"/>
      <c r="N52" s="91"/>
      <c r="O52" s="88" t="s">
        <v>51</v>
      </c>
      <c r="P52" s="91"/>
      <c r="Q52" s="90"/>
      <c r="R52" s="91"/>
      <c r="S52" s="88" t="s">
        <v>51</v>
      </c>
      <c r="T52" s="91"/>
      <c r="U52" s="141"/>
      <c r="V52" s="91"/>
      <c r="W52" s="88" t="s">
        <v>51</v>
      </c>
      <c r="X52" s="91"/>
      <c r="Y52" s="218"/>
      <c r="Z52" s="91"/>
      <c r="AA52" s="91"/>
      <c r="AB52" s="91"/>
      <c r="AC52" s="219"/>
      <c r="AD52" s="91"/>
      <c r="AE52" s="91"/>
      <c r="AF52" s="91"/>
      <c r="AG52" s="274"/>
      <c r="AH52" s="274"/>
      <c r="AI52" s="293"/>
      <c r="AJ52" s="293"/>
      <c r="AK52" s="293"/>
      <c r="AL52" s="305"/>
      <c r="AM52" s="293"/>
      <c r="AN52" s="293"/>
      <c r="AO52" s="293"/>
      <c r="AP52" s="297"/>
      <c r="AQ52" s="297"/>
      <c r="AR52" s="297"/>
      <c r="AS52" s="297"/>
      <c r="AT52" s="297"/>
      <c r="AU52" s="297"/>
      <c r="AV52" s="297"/>
      <c r="AW52" s="297"/>
      <c r="AX52" s="126" t="e">
        <f t="shared" si="0"/>
        <v>#DIV/0!</v>
      </c>
    </row>
    <row r="53" spans="1:50" ht="16.5" customHeight="1" thickBot="1">
      <c r="A53" s="254">
        <f>Overall!A55</f>
        <v>0</v>
      </c>
      <c r="B53" s="97"/>
      <c r="C53" s="93" t="s">
        <v>51</v>
      </c>
      <c r="D53" s="97"/>
      <c r="E53" s="133"/>
      <c r="F53" s="97"/>
      <c r="G53" s="93" t="s">
        <v>51</v>
      </c>
      <c r="H53" s="97"/>
      <c r="I53" s="94"/>
      <c r="J53" s="95"/>
      <c r="K53" s="93" t="s">
        <v>51</v>
      </c>
      <c r="L53" s="95"/>
      <c r="M53" s="142"/>
      <c r="N53" s="95"/>
      <c r="O53" s="93" t="s">
        <v>51</v>
      </c>
      <c r="P53" s="95"/>
      <c r="Q53" s="94"/>
      <c r="R53" s="95"/>
      <c r="S53" s="93" t="s">
        <v>51</v>
      </c>
      <c r="T53" s="95"/>
      <c r="U53" s="142"/>
      <c r="V53" s="95"/>
      <c r="W53" s="93" t="s">
        <v>51</v>
      </c>
      <c r="X53" s="95"/>
      <c r="Y53" s="232"/>
      <c r="Z53" s="95"/>
      <c r="AA53" s="95"/>
      <c r="AB53" s="95"/>
      <c r="AC53" s="233"/>
      <c r="AD53" s="95"/>
      <c r="AE53" s="95"/>
      <c r="AF53" s="95"/>
      <c r="AG53" s="275"/>
      <c r="AH53" s="275"/>
      <c r="AI53" s="294"/>
      <c r="AJ53" s="294"/>
      <c r="AK53" s="294"/>
      <c r="AL53" s="306"/>
      <c r="AM53" s="294"/>
      <c r="AN53" s="294"/>
      <c r="AO53" s="294"/>
      <c r="AP53" s="298"/>
      <c r="AQ53" s="298"/>
      <c r="AR53" s="298"/>
      <c r="AS53" s="298"/>
      <c r="AT53" s="298"/>
      <c r="AU53" s="298"/>
      <c r="AV53" s="298"/>
      <c r="AW53" s="298"/>
      <c r="AX53" s="126" t="e">
        <f t="shared" si="0"/>
        <v>#DIV/0!</v>
      </c>
    </row>
    <row r="54" spans="1:50" ht="16.5" customHeight="1" thickBot="1">
      <c r="A54" s="252" t="str">
        <f>Overall!A56</f>
        <v>Uppingham </v>
      </c>
      <c r="B54" s="120"/>
      <c r="C54" s="116" t="s">
        <v>51</v>
      </c>
      <c r="D54" s="120"/>
      <c r="E54" s="131"/>
      <c r="F54" s="120"/>
      <c r="G54" s="116" t="s">
        <v>51</v>
      </c>
      <c r="H54" s="120"/>
      <c r="I54" s="118"/>
      <c r="J54" s="119">
        <v>127</v>
      </c>
      <c r="K54" s="116" t="s">
        <v>51</v>
      </c>
      <c r="L54" s="119">
        <v>10</v>
      </c>
      <c r="M54" s="140"/>
      <c r="N54" s="119">
        <v>140</v>
      </c>
      <c r="O54" s="116" t="s">
        <v>51</v>
      </c>
      <c r="P54" s="119">
        <v>7</v>
      </c>
      <c r="Q54" s="118"/>
      <c r="R54" s="119">
        <v>112</v>
      </c>
      <c r="S54" s="116" t="s">
        <v>51</v>
      </c>
      <c r="T54" s="119">
        <v>6</v>
      </c>
      <c r="U54" s="140"/>
      <c r="V54" s="119">
        <v>116</v>
      </c>
      <c r="W54" s="116" t="s">
        <v>51</v>
      </c>
      <c r="X54" s="119">
        <v>5</v>
      </c>
      <c r="Y54" s="228"/>
      <c r="Z54" s="119"/>
      <c r="AA54" s="119"/>
      <c r="AB54" s="119"/>
      <c r="AC54" s="229"/>
      <c r="AD54" s="119"/>
      <c r="AE54" s="119"/>
      <c r="AF54" s="119"/>
      <c r="AG54" s="273"/>
      <c r="AH54" s="273"/>
      <c r="AI54" s="292"/>
      <c r="AJ54" s="292"/>
      <c r="AK54" s="292"/>
      <c r="AL54" s="304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126">
        <f t="shared" si="0"/>
        <v>-6.395833333333332</v>
      </c>
    </row>
    <row r="55" spans="1:50" ht="16.5" customHeight="1" thickBot="1">
      <c r="A55" s="253" t="str">
        <f>Overall!A57</f>
        <v>Oundle </v>
      </c>
      <c r="B55" s="96">
        <v>160</v>
      </c>
      <c r="C55" s="88" t="s">
        <v>51</v>
      </c>
      <c r="D55" s="96">
        <v>6</v>
      </c>
      <c r="E55" s="132"/>
      <c r="F55" s="96">
        <v>155</v>
      </c>
      <c r="G55" s="88" t="s">
        <v>51</v>
      </c>
      <c r="H55" s="96">
        <v>7</v>
      </c>
      <c r="I55" s="90"/>
      <c r="J55" s="91">
        <v>140</v>
      </c>
      <c r="K55" s="88" t="s">
        <v>51</v>
      </c>
      <c r="L55" s="91">
        <v>7</v>
      </c>
      <c r="M55" s="141"/>
      <c r="N55" s="91">
        <v>127</v>
      </c>
      <c r="O55" s="88" t="s">
        <v>51</v>
      </c>
      <c r="P55" s="91">
        <v>10</v>
      </c>
      <c r="Q55" s="90"/>
      <c r="R55" s="91">
        <v>129</v>
      </c>
      <c r="S55" s="88" t="s">
        <v>51</v>
      </c>
      <c r="T55" s="91">
        <v>4</v>
      </c>
      <c r="U55" s="141"/>
      <c r="V55" s="91">
        <v>128</v>
      </c>
      <c r="W55" s="88" t="s">
        <v>51</v>
      </c>
      <c r="X55" s="91">
        <v>7</v>
      </c>
      <c r="Y55" s="218"/>
      <c r="Z55" s="91"/>
      <c r="AA55" s="91"/>
      <c r="AB55" s="91"/>
      <c r="AC55" s="219"/>
      <c r="AD55" s="91"/>
      <c r="AE55" s="91"/>
      <c r="AF55" s="91"/>
      <c r="AG55" s="274"/>
      <c r="AH55" s="274"/>
      <c r="AI55" s="293"/>
      <c r="AJ55" s="293"/>
      <c r="AK55" s="293"/>
      <c r="AL55" s="305"/>
      <c r="AM55" s="293"/>
      <c r="AN55" s="293"/>
      <c r="AO55" s="293"/>
      <c r="AP55" s="278"/>
      <c r="AQ55" s="297"/>
      <c r="AR55" s="297"/>
      <c r="AS55" s="297"/>
      <c r="AT55" s="297"/>
      <c r="AU55" s="297"/>
      <c r="AV55" s="297"/>
      <c r="AW55" s="297"/>
      <c r="AX55" s="126">
        <f t="shared" si="0"/>
        <v>8.151960784313726</v>
      </c>
    </row>
    <row r="56" spans="1:50" ht="16.5" customHeight="1" thickBot="1">
      <c r="A56" s="253" t="str">
        <f>Overall!A58</f>
        <v>Stamford </v>
      </c>
      <c r="B56" s="89"/>
      <c r="C56" s="88" t="s">
        <v>51</v>
      </c>
      <c r="D56" s="89"/>
      <c r="E56" s="135"/>
      <c r="F56" s="89"/>
      <c r="G56" s="88" t="s">
        <v>51</v>
      </c>
      <c r="H56" s="89"/>
      <c r="I56" s="98"/>
      <c r="J56" s="99">
        <v>118</v>
      </c>
      <c r="K56" s="88" t="s">
        <v>51</v>
      </c>
      <c r="L56" s="100">
        <v>7</v>
      </c>
      <c r="M56" s="145"/>
      <c r="N56" s="100">
        <v>133</v>
      </c>
      <c r="O56" s="88" t="s">
        <v>51</v>
      </c>
      <c r="P56" s="100">
        <v>4</v>
      </c>
      <c r="Q56" s="87"/>
      <c r="R56" s="100">
        <v>128</v>
      </c>
      <c r="S56" s="88" t="s">
        <v>51</v>
      </c>
      <c r="T56" s="100">
        <v>7</v>
      </c>
      <c r="U56" s="145"/>
      <c r="V56" s="100">
        <v>129</v>
      </c>
      <c r="W56" s="88" t="s">
        <v>51</v>
      </c>
      <c r="X56" s="100">
        <v>4</v>
      </c>
      <c r="Y56" s="220"/>
      <c r="Z56" s="100"/>
      <c r="AA56" s="100"/>
      <c r="AB56" s="100"/>
      <c r="AC56" s="221"/>
      <c r="AD56" s="100"/>
      <c r="AE56" s="100"/>
      <c r="AF56" s="100"/>
      <c r="AG56" s="279"/>
      <c r="AH56" s="279"/>
      <c r="AI56" s="299"/>
      <c r="AJ56" s="299"/>
      <c r="AK56" s="299"/>
      <c r="AL56" s="311"/>
      <c r="AM56" s="299"/>
      <c r="AN56" s="299"/>
      <c r="AO56" s="299"/>
      <c r="AP56" s="362"/>
      <c r="AQ56" s="359"/>
      <c r="AR56" s="359"/>
      <c r="AS56" s="359"/>
      <c r="AT56" s="359"/>
      <c r="AU56" s="359"/>
      <c r="AV56" s="359"/>
      <c r="AW56" s="359"/>
      <c r="AX56" s="126">
        <f t="shared" si="0"/>
        <v>-15.178571428571427</v>
      </c>
    </row>
    <row r="57" spans="1:50" ht="16.5" customHeight="1" thickBot="1">
      <c r="A57" s="254" t="str">
        <f>Overall!A59</f>
        <v>Rugby </v>
      </c>
      <c r="B57" s="92">
        <v>155</v>
      </c>
      <c r="C57" s="93" t="s">
        <v>51</v>
      </c>
      <c r="D57" s="92">
        <v>7</v>
      </c>
      <c r="E57" s="136"/>
      <c r="F57" s="92">
        <v>160</v>
      </c>
      <c r="G57" s="93" t="s">
        <v>51</v>
      </c>
      <c r="H57" s="92">
        <v>6</v>
      </c>
      <c r="I57" s="101"/>
      <c r="J57" s="102">
        <v>133</v>
      </c>
      <c r="K57" s="93" t="s">
        <v>51</v>
      </c>
      <c r="L57" s="103">
        <v>4</v>
      </c>
      <c r="M57" s="137"/>
      <c r="N57" s="103">
        <v>118</v>
      </c>
      <c r="O57" s="93" t="s">
        <v>51</v>
      </c>
      <c r="P57" s="103">
        <v>7</v>
      </c>
      <c r="Q57" s="104"/>
      <c r="R57" s="103">
        <v>116</v>
      </c>
      <c r="S57" s="93" t="s">
        <v>51</v>
      </c>
      <c r="T57" s="103">
        <v>5</v>
      </c>
      <c r="U57" s="137"/>
      <c r="V57" s="103">
        <v>112</v>
      </c>
      <c r="W57" s="93" t="s">
        <v>51</v>
      </c>
      <c r="X57" s="103">
        <v>6</v>
      </c>
      <c r="Y57" s="255"/>
      <c r="Z57" s="103"/>
      <c r="AA57" s="103"/>
      <c r="AB57" s="103"/>
      <c r="AC57" s="256"/>
      <c r="AD57" s="103"/>
      <c r="AE57" s="103"/>
      <c r="AF57" s="103"/>
      <c r="AG57" s="280"/>
      <c r="AH57" s="280"/>
      <c r="AI57" s="300"/>
      <c r="AJ57" s="300"/>
      <c r="AK57" s="300"/>
      <c r="AL57" s="312"/>
      <c r="AM57" s="300"/>
      <c r="AN57" s="300"/>
      <c r="AO57" s="300"/>
      <c r="AP57" s="290"/>
      <c r="AQ57" s="302"/>
      <c r="AR57" s="302"/>
      <c r="AS57" s="302"/>
      <c r="AT57" s="302"/>
      <c r="AU57" s="302"/>
      <c r="AV57" s="302"/>
      <c r="AW57" s="302"/>
      <c r="AX57" s="126">
        <f t="shared" si="0"/>
        <v>4.723684210526315</v>
      </c>
    </row>
    <row r="58" spans="1:50" ht="16.5" customHeight="1" thickBot="1">
      <c r="A58" s="261" t="str">
        <f>Overall!A60</f>
        <v>Shrewsbury</v>
      </c>
      <c r="B58" s="324">
        <v>62</v>
      </c>
      <c r="C58" s="325" t="s">
        <v>51</v>
      </c>
      <c r="D58" s="324">
        <v>1</v>
      </c>
      <c r="E58" s="326"/>
      <c r="F58" s="324">
        <v>62</v>
      </c>
      <c r="G58" s="325" t="s">
        <v>51</v>
      </c>
      <c r="H58" s="324">
        <v>9</v>
      </c>
      <c r="I58" s="344"/>
      <c r="J58" s="345">
        <v>58</v>
      </c>
      <c r="K58" s="325" t="s">
        <v>51</v>
      </c>
      <c r="L58" s="346">
        <v>2</v>
      </c>
      <c r="M58" s="347"/>
      <c r="N58" s="346">
        <v>54</v>
      </c>
      <c r="O58" s="325" t="s">
        <v>51</v>
      </c>
      <c r="P58" s="346">
        <v>10</v>
      </c>
      <c r="Q58" s="347"/>
      <c r="R58" s="346">
        <v>102</v>
      </c>
      <c r="S58" s="325" t="s">
        <v>51</v>
      </c>
      <c r="T58" s="346">
        <v>2</v>
      </c>
      <c r="U58" s="347"/>
      <c r="V58" s="346">
        <v>99</v>
      </c>
      <c r="W58" s="325" t="s">
        <v>51</v>
      </c>
      <c r="X58" s="346">
        <v>5</v>
      </c>
      <c r="Y58" s="346"/>
      <c r="Z58" s="346">
        <v>75</v>
      </c>
      <c r="AA58" s="346"/>
      <c r="AB58" s="346">
        <v>3</v>
      </c>
      <c r="AC58" s="346"/>
      <c r="AD58" s="346">
        <v>72</v>
      </c>
      <c r="AE58" s="346"/>
      <c r="AF58" s="346">
        <v>10</v>
      </c>
      <c r="AG58" s="348"/>
      <c r="AH58" s="348"/>
      <c r="AI58" s="348">
        <v>152</v>
      </c>
      <c r="AJ58" s="348"/>
      <c r="AK58" s="348">
        <v>6</v>
      </c>
      <c r="AL58" s="348"/>
      <c r="AM58" s="348">
        <v>151</v>
      </c>
      <c r="AN58" s="348"/>
      <c r="AO58" s="348">
        <v>9</v>
      </c>
      <c r="AP58" s="281"/>
      <c r="AQ58" s="348">
        <v>176</v>
      </c>
      <c r="AR58" s="348"/>
      <c r="AS58" s="348">
        <v>6</v>
      </c>
      <c r="AT58" s="348"/>
      <c r="AU58" s="348">
        <v>111</v>
      </c>
      <c r="AV58" s="348"/>
      <c r="AW58" s="348">
        <v>10</v>
      </c>
      <c r="AX58" s="330">
        <f>((B58+J58+R58+Z58+AI58+AQ58)/(D58+L58+T58+AB58+AK58+AS58))-((F58+N58+V58+AD58+AM58+AU58)/(H58+P58+X58+AF58+AO58+AW58))</f>
        <v>20.891509433962263</v>
      </c>
    </row>
    <row r="59" spans="1:50" ht="16.5" customHeight="1" thickBot="1">
      <c r="A59" s="253" t="str">
        <f>Overall!A61</f>
        <v>Ellesmere</v>
      </c>
      <c r="B59" s="89"/>
      <c r="C59" s="88" t="s">
        <v>51</v>
      </c>
      <c r="D59" s="89"/>
      <c r="E59" s="135"/>
      <c r="F59" s="89"/>
      <c r="G59" s="88" t="s">
        <v>51</v>
      </c>
      <c r="H59" s="89"/>
      <c r="I59" s="98"/>
      <c r="J59" s="99"/>
      <c r="K59" s="88" t="s">
        <v>51</v>
      </c>
      <c r="L59" s="100"/>
      <c r="M59" s="145"/>
      <c r="N59" s="100"/>
      <c r="O59" s="88" t="s">
        <v>51</v>
      </c>
      <c r="P59" s="100"/>
      <c r="Q59" s="87"/>
      <c r="R59" s="100"/>
      <c r="S59" s="88" t="s">
        <v>51</v>
      </c>
      <c r="T59" s="100"/>
      <c r="U59" s="145"/>
      <c r="V59" s="100"/>
      <c r="W59" s="88" t="s">
        <v>51</v>
      </c>
      <c r="X59" s="100"/>
      <c r="Y59" s="220"/>
      <c r="Z59" s="100"/>
      <c r="AA59" s="100"/>
      <c r="AB59" s="100"/>
      <c r="AC59" s="221"/>
      <c r="AD59" s="100"/>
      <c r="AE59" s="100"/>
      <c r="AF59" s="100"/>
      <c r="AG59" s="279"/>
      <c r="AH59" s="279"/>
      <c r="AI59" s="299"/>
      <c r="AJ59" s="299"/>
      <c r="AK59" s="299"/>
      <c r="AL59" s="311"/>
      <c r="AM59" s="299"/>
      <c r="AN59" s="299"/>
      <c r="AO59" s="299"/>
      <c r="AP59" s="362"/>
      <c r="AQ59" s="359"/>
      <c r="AR59" s="359"/>
      <c r="AS59" s="359"/>
      <c r="AT59" s="359"/>
      <c r="AU59" s="359"/>
      <c r="AV59" s="359"/>
      <c r="AW59" s="359"/>
      <c r="AX59" s="126" t="e">
        <f>((B59+J59+R59+Z59+AI59)/(D59+L59+T59+AB59+AK59))-((F59+N59+V59+AD59+AM59)/(H59+P59+X59+AF59+AO59))</f>
        <v>#DIV/0!</v>
      </c>
    </row>
    <row r="60" spans="1:50" ht="16.5" customHeight="1" thickBot="1">
      <c r="A60" s="253" t="str">
        <f>Overall!A62</f>
        <v>Oswestry</v>
      </c>
      <c r="B60" s="89"/>
      <c r="C60" s="88" t="s">
        <v>51</v>
      </c>
      <c r="D60" s="89"/>
      <c r="E60" s="135"/>
      <c r="F60" s="89"/>
      <c r="G60" s="88" t="s">
        <v>51</v>
      </c>
      <c r="H60" s="89"/>
      <c r="I60" s="98"/>
      <c r="J60" s="99"/>
      <c r="K60" s="88" t="s">
        <v>51</v>
      </c>
      <c r="L60" s="100"/>
      <c r="M60" s="145"/>
      <c r="N60" s="100"/>
      <c r="O60" s="88" t="s">
        <v>51</v>
      </c>
      <c r="P60" s="100"/>
      <c r="Q60" s="87"/>
      <c r="R60" s="100"/>
      <c r="S60" s="88" t="s">
        <v>51</v>
      </c>
      <c r="T60" s="100"/>
      <c r="U60" s="145"/>
      <c r="V60" s="100"/>
      <c r="W60" s="88" t="s">
        <v>51</v>
      </c>
      <c r="X60" s="100"/>
      <c r="Y60" s="220"/>
      <c r="Z60" s="100"/>
      <c r="AA60" s="100"/>
      <c r="AB60" s="100"/>
      <c r="AC60" s="221"/>
      <c r="AD60" s="100"/>
      <c r="AE60" s="100"/>
      <c r="AF60" s="100"/>
      <c r="AG60" s="279"/>
      <c r="AH60" s="279"/>
      <c r="AI60" s="299"/>
      <c r="AJ60" s="299"/>
      <c r="AK60" s="299"/>
      <c r="AL60" s="311"/>
      <c r="AM60" s="299"/>
      <c r="AN60" s="299"/>
      <c r="AO60" s="299"/>
      <c r="AP60" s="362"/>
      <c r="AQ60" s="359"/>
      <c r="AR60" s="359"/>
      <c r="AS60" s="359"/>
      <c r="AT60" s="359"/>
      <c r="AU60" s="359"/>
      <c r="AV60" s="359"/>
      <c r="AW60" s="359"/>
      <c r="AX60" s="126" t="e">
        <f t="shared" si="0"/>
        <v>#DIV/0!</v>
      </c>
    </row>
    <row r="61" spans="1:50" ht="16.5" customHeight="1" thickBot="1">
      <c r="A61" s="254" t="str">
        <f>Overall!A63</f>
        <v>Adams GS</v>
      </c>
      <c r="B61" s="92"/>
      <c r="C61" s="93" t="s">
        <v>51</v>
      </c>
      <c r="D61" s="92"/>
      <c r="E61" s="136"/>
      <c r="F61" s="92"/>
      <c r="G61" s="93" t="s">
        <v>51</v>
      </c>
      <c r="H61" s="92"/>
      <c r="I61" s="101"/>
      <c r="J61" s="102"/>
      <c r="K61" s="93" t="s">
        <v>51</v>
      </c>
      <c r="L61" s="103"/>
      <c r="M61" s="137"/>
      <c r="N61" s="103"/>
      <c r="O61" s="93" t="s">
        <v>51</v>
      </c>
      <c r="P61" s="103"/>
      <c r="Q61" s="104"/>
      <c r="R61" s="103"/>
      <c r="S61" s="93" t="s">
        <v>51</v>
      </c>
      <c r="T61" s="103"/>
      <c r="U61" s="137"/>
      <c r="V61" s="103"/>
      <c r="W61" s="93" t="s">
        <v>51</v>
      </c>
      <c r="X61" s="103"/>
      <c r="Y61" s="255"/>
      <c r="Z61" s="103"/>
      <c r="AA61" s="103"/>
      <c r="AB61" s="103"/>
      <c r="AC61" s="256"/>
      <c r="AD61" s="103"/>
      <c r="AE61" s="103"/>
      <c r="AF61" s="103"/>
      <c r="AG61" s="280"/>
      <c r="AH61" s="280"/>
      <c r="AI61" s="300"/>
      <c r="AJ61" s="300"/>
      <c r="AK61" s="300"/>
      <c r="AL61" s="312"/>
      <c r="AM61" s="300"/>
      <c r="AN61" s="300"/>
      <c r="AO61" s="300"/>
      <c r="AP61" s="290"/>
      <c r="AQ61" s="302"/>
      <c r="AR61" s="302"/>
      <c r="AS61" s="302"/>
      <c r="AT61" s="302"/>
      <c r="AU61" s="302"/>
      <c r="AV61" s="302"/>
      <c r="AW61" s="302"/>
      <c r="AX61" s="126" t="e">
        <f t="shared" si="0"/>
        <v>#DIV/0!</v>
      </c>
    </row>
    <row r="62" spans="1:50" ht="16.5" customHeight="1" thickBot="1">
      <c r="A62" s="252" t="str">
        <f>Overall!A64</f>
        <v>KES Birmongham</v>
      </c>
      <c r="B62" s="117"/>
      <c r="C62" s="116" t="s">
        <v>51</v>
      </c>
      <c r="D62" s="117"/>
      <c r="E62" s="134"/>
      <c r="F62" s="117"/>
      <c r="G62" s="116" t="s">
        <v>51</v>
      </c>
      <c r="H62" s="117"/>
      <c r="I62" s="121"/>
      <c r="J62" s="122"/>
      <c r="K62" s="116" t="s">
        <v>51</v>
      </c>
      <c r="L62" s="123"/>
      <c r="M62" s="144"/>
      <c r="N62" s="123"/>
      <c r="O62" s="116" t="s">
        <v>51</v>
      </c>
      <c r="P62" s="123"/>
      <c r="Q62" s="85"/>
      <c r="R62" s="123"/>
      <c r="S62" s="116" t="s">
        <v>51</v>
      </c>
      <c r="T62" s="123"/>
      <c r="U62" s="144"/>
      <c r="V62" s="123"/>
      <c r="W62" s="116" t="s">
        <v>51</v>
      </c>
      <c r="X62" s="123"/>
      <c r="Y62" s="257"/>
      <c r="Z62" s="123"/>
      <c r="AA62" s="123"/>
      <c r="AB62" s="123"/>
      <c r="AC62" s="258"/>
      <c r="AD62" s="123"/>
      <c r="AE62" s="123"/>
      <c r="AF62" s="123"/>
      <c r="AG62" s="281"/>
      <c r="AH62" s="281"/>
      <c r="AI62" s="301"/>
      <c r="AJ62" s="301"/>
      <c r="AK62" s="301"/>
      <c r="AL62" s="313"/>
      <c r="AM62" s="301"/>
      <c r="AN62" s="301"/>
      <c r="AO62" s="301"/>
      <c r="AP62" s="281"/>
      <c r="AQ62" s="301"/>
      <c r="AR62" s="301"/>
      <c r="AS62" s="301"/>
      <c r="AT62" s="301"/>
      <c r="AU62" s="301"/>
      <c r="AV62" s="301"/>
      <c r="AW62" s="301"/>
      <c r="AX62" s="126" t="e">
        <f t="shared" si="0"/>
        <v>#DIV/0!</v>
      </c>
    </row>
    <row r="63" spans="1:50" ht="16.5" customHeight="1" thickBot="1">
      <c r="A63" s="253" t="str">
        <f>Overall!A65</f>
        <v>Wolverhampton GS</v>
      </c>
      <c r="B63" s="89"/>
      <c r="C63" s="88" t="s">
        <v>51</v>
      </c>
      <c r="D63" s="89"/>
      <c r="E63" s="135"/>
      <c r="F63" s="89"/>
      <c r="G63" s="88" t="s">
        <v>51</v>
      </c>
      <c r="H63" s="89"/>
      <c r="I63" s="98"/>
      <c r="J63" s="99"/>
      <c r="K63" s="88" t="s">
        <v>51</v>
      </c>
      <c r="L63" s="100"/>
      <c r="M63" s="145"/>
      <c r="N63" s="100"/>
      <c r="O63" s="88" t="s">
        <v>51</v>
      </c>
      <c r="P63" s="100"/>
      <c r="Q63" s="87"/>
      <c r="R63" s="100"/>
      <c r="S63" s="88" t="s">
        <v>51</v>
      </c>
      <c r="T63" s="100"/>
      <c r="U63" s="145"/>
      <c r="V63" s="100"/>
      <c r="W63" s="88" t="s">
        <v>51</v>
      </c>
      <c r="X63" s="100"/>
      <c r="Y63" s="220"/>
      <c r="Z63" s="100"/>
      <c r="AA63" s="100"/>
      <c r="AB63" s="100"/>
      <c r="AC63" s="221"/>
      <c r="AD63" s="100"/>
      <c r="AE63" s="100"/>
      <c r="AF63" s="100"/>
      <c r="AG63" s="279"/>
      <c r="AH63" s="279"/>
      <c r="AI63" s="299"/>
      <c r="AJ63" s="299"/>
      <c r="AK63" s="299"/>
      <c r="AL63" s="311"/>
      <c r="AM63" s="299"/>
      <c r="AN63" s="299"/>
      <c r="AO63" s="299"/>
      <c r="AP63" s="362"/>
      <c r="AQ63" s="359"/>
      <c r="AR63" s="359"/>
      <c r="AS63" s="359"/>
      <c r="AT63" s="359"/>
      <c r="AU63" s="359"/>
      <c r="AV63" s="359"/>
      <c r="AW63" s="359"/>
      <c r="AX63" s="126" t="e">
        <f t="shared" si="0"/>
        <v>#DIV/0!</v>
      </c>
    </row>
    <row r="64" spans="1:50" ht="16.5" customHeight="1" thickBot="1">
      <c r="A64" s="254" t="str">
        <f>Overall!A66</f>
        <v>Denstone</v>
      </c>
      <c r="B64" s="92">
        <v>98</v>
      </c>
      <c r="C64" s="93" t="s">
        <v>51</v>
      </c>
      <c r="D64" s="92">
        <v>3</v>
      </c>
      <c r="E64" s="136"/>
      <c r="F64" s="92">
        <v>97</v>
      </c>
      <c r="G64" s="93" t="s">
        <v>51</v>
      </c>
      <c r="H64" s="92">
        <v>10</v>
      </c>
      <c r="I64" s="101"/>
      <c r="J64" s="102">
        <v>152</v>
      </c>
      <c r="K64" s="93" t="s">
        <v>51</v>
      </c>
      <c r="L64" s="103">
        <v>5</v>
      </c>
      <c r="M64" s="137"/>
      <c r="N64" s="103">
        <v>101</v>
      </c>
      <c r="O64" s="93" t="s">
        <v>51</v>
      </c>
      <c r="P64" s="103">
        <v>10</v>
      </c>
      <c r="Q64" s="104"/>
      <c r="R64" s="103"/>
      <c r="S64" s="93" t="s">
        <v>51</v>
      </c>
      <c r="T64" s="103"/>
      <c r="U64" s="137"/>
      <c r="V64" s="103"/>
      <c r="W64" s="93" t="s">
        <v>51</v>
      </c>
      <c r="X64" s="103"/>
      <c r="Y64" s="255"/>
      <c r="Z64" s="103"/>
      <c r="AA64" s="103"/>
      <c r="AB64" s="103"/>
      <c r="AC64" s="256"/>
      <c r="AD64" s="103"/>
      <c r="AE64" s="103"/>
      <c r="AF64" s="103"/>
      <c r="AG64" s="280"/>
      <c r="AH64" s="280"/>
      <c r="AI64" s="300"/>
      <c r="AJ64" s="300"/>
      <c r="AK64" s="300"/>
      <c r="AL64" s="312"/>
      <c r="AM64" s="300"/>
      <c r="AN64" s="300"/>
      <c r="AO64" s="300"/>
      <c r="AP64" s="290"/>
      <c r="AQ64" s="302"/>
      <c r="AR64" s="302"/>
      <c r="AS64" s="302"/>
      <c r="AT64" s="302"/>
      <c r="AU64" s="302"/>
      <c r="AV64" s="302"/>
      <c r="AW64" s="302"/>
      <c r="AX64" s="126">
        <f t="shared" si="0"/>
        <v>21.35</v>
      </c>
    </row>
    <row r="65" spans="1:50" ht="16.5" customHeight="1" thickBot="1">
      <c r="A65" s="252" t="str">
        <f>Overall!A67</f>
        <v>Bloxham</v>
      </c>
      <c r="B65" s="117"/>
      <c r="C65" s="116" t="s">
        <v>51</v>
      </c>
      <c r="D65" s="117"/>
      <c r="E65" s="134"/>
      <c r="F65" s="117"/>
      <c r="G65" s="116" t="s">
        <v>51</v>
      </c>
      <c r="H65" s="117"/>
      <c r="I65" s="121"/>
      <c r="J65" s="122"/>
      <c r="K65" s="116" t="s">
        <v>51</v>
      </c>
      <c r="L65" s="123"/>
      <c r="M65" s="144"/>
      <c r="N65" s="123"/>
      <c r="O65" s="116" t="s">
        <v>51</v>
      </c>
      <c r="P65" s="123"/>
      <c r="Q65" s="85"/>
      <c r="R65" s="123"/>
      <c r="S65" s="116" t="s">
        <v>51</v>
      </c>
      <c r="T65" s="123"/>
      <c r="U65" s="144"/>
      <c r="V65" s="123"/>
      <c r="W65" s="116" t="s">
        <v>51</v>
      </c>
      <c r="X65" s="123"/>
      <c r="Y65" s="257"/>
      <c r="Z65" s="123"/>
      <c r="AA65" s="123"/>
      <c r="AB65" s="123"/>
      <c r="AC65" s="258"/>
      <c r="AD65" s="123"/>
      <c r="AE65" s="123"/>
      <c r="AF65" s="123"/>
      <c r="AG65" s="281"/>
      <c r="AH65" s="281"/>
      <c r="AI65" s="301"/>
      <c r="AJ65" s="301"/>
      <c r="AK65" s="301"/>
      <c r="AL65" s="313"/>
      <c r="AM65" s="301"/>
      <c r="AN65" s="301"/>
      <c r="AO65" s="301"/>
      <c r="AP65" s="281"/>
      <c r="AQ65" s="301"/>
      <c r="AR65" s="301"/>
      <c r="AS65" s="301"/>
      <c r="AT65" s="301"/>
      <c r="AU65" s="301"/>
      <c r="AV65" s="301"/>
      <c r="AW65" s="301"/>
      <c r="AX65" s="126" t="e">
        <f t="shared" si="0"/>
        <v>#DIV/0!</v>
      </c>
    </row>
    <row r="66" spans="1:50" ht="16.5" customHeight="1" thickBot="1">
      <c r="A66" s="253" t="str">
        <f>Overall!A68</f>
        <v>Bromsgrove</v>
      </c>
      <c r="B66" s="89">
        <v>140</v>
      </c>
      <c r="C66" s="88" t="s">
        <v>51</v>
      </c>
      <c r="D66" s="89">
        <v>10</v>
      </c>
      <c r="E66" s="135"/>
      <c r="F66" s="89">
        <v>138</v>
      </c>
      <c r="G66" s="88" t="s">
        <v>51</v>
      </c>
      <c r="H66" s="89">
        <v>5</v>
      </c>
      <c r="I66" s="98"/>
      <c r="J66" s="99">
        <v>165</v>
      </c>
      <c r="K66" s="88" t="s">
        <v>51</v>
      </c>
      <c r="L66" s="100">
        <v>9</v>
      </c>
      <c r="M66" s="145"/>
      <c r="N66" s="100">
        <v>160</v>
      </c>
      <c r="O66" s="88" t="s">
        <v>51</v>
      </c>
      <c r="P66" s="100">
        <v>5</v>
      </c>
      <c r="Q66" s="87"/>
      <c r="R66" s="100">
        <v>158</v>
      </c>
      <c r="S66" s="88" t="s">
        <v>51</v>
      </c>
      <c r="T66" s="100">
        <v>6</v>
      </c>
      <c r="U66" s="145"/>
      <c r="V66" s="100">
        <v>154</v>
      </c>
      <c r="W66" s="88" t="s">
        <v>51</v>
      </c>
      <c r="X66" s="100">
        <v>5</v>
      </c>
      <c r="Y66" s="220"/>
      <c r="Z66" s="100"/>
      <c r="AA66" s="100"/>
      <c r="AB66" s="100"/>
      <c r="AC66" s="221"/>
      <c r="AD66" s="100"/>
      <c r="AE66" s="100"/>
      <c r="AF66" s="100"/>
      <c r="AG66" s="279"/>
      <c r="AH66" s="279"/>
      <c r="AI66" s="299"/>
      <c r="AJ66" s="299"/>
      <c r="AK66" s="299"/>
      <c r="AL66" s="311"/>
      <c r="AM66" s="299"/>
      <c r="AN66" s="299"/>
      <c r="AO66" s="299"/>
      <c r="AP66" s="362"/>
      <c r="AQ66" s="359"/>
      <c r="AR66" s="359"/>
      <c r="AS66" s="359"/>
      <c r="AT66" s="359"/>
      <c r="AU66" s="359"/>
      <c r="AV66" s="359"/>
      <c r="AW66" s="359"/>
      <c r="AX66" s="126">
        <f t="shared" si="0"/>
        <v>-11.613333333333333</v>
      </c>
    </row>
    <row r="67" spans="1:50" ht="16.5" customHeight="1" thickBot="1">
      <c r="A67" s="253" t="str">
        <f>Overall!A69</f>
        <v>Solihull</v>
      </c>
      <c r="B67" s="89"/>
      <c r="C67" s="88" t="s">
        <v>51</v>
      </c>
      <c r="D67" s="89"/>
      <c r="E67" s="135"/>
      <c r="F67" s="89"/>
      <c r="G67" s="88" t="s">
        <v>51</v>
      </c>
      <c r="H67" s="89"/>
      <c r="I67" s="98"/>
      <c r="J67" s="147"/>
      <c r="K67" s="88" t="s">
        <v>51</v>
      </c>
      <c r="L67" s="148"/>
      <c r="M67" s="145"/>
      <c r="N67" s="148"/>
      <c r="O67" s="88" t="s">
        <v>51</v>
      </c>
      <c r="P67" s="148"/>
      <c r="Q67" s="87"/>
      <c r="R67" s="148"/>
      <c r="S67" s="88" t="s">
        <v>51</v>
      </c>
      <c r="T67" s="148"/>
      <c r="U67" s="145"/>
      <c r="V67" s="148"/>
      <c r="W67" s="88" t="s">
        <v>51</v>
      </c>
      <c r="X67" s="148"/>
      <c r="Y67" s="220"/>
      <c r="Z67" s="148"/>
      <c r="AA67" s="148"/>
      <c r="AB67" s="148"/>
      <c r="AC67" s="221"/>
      <c r="AD67" s="148"/>
      <c r="AE67" s="148"/>
      <c r="AF67" s="148"/>
      <c r="AG67" s="279"/>
      <c r="AH67" s="279"/>
      <c r="AI67" s="299"/>
      <c r="AJ67" s="299"/>
      <c r="AK67" s="299"/>
      <c r="AL67" s="311"/>
      <c r="AM67" s="299"/>
      <c r="AN67" s="299"/>
      <c r="AO67" s="299"/>
      <c r="AP67" s="362"/>
      <c r="AQ67" s="359"/>
      <c r="AR67" s="359"/>
      <c r="AS67" s="359"/>
      <c r="AT67" s="359"/>
      <c r="AU67" s="359"/>
      <c r="AV67" s="359"/>
      <c r="AW67" s="359"/>
      <c r="AX67" s="126" t="e">
        <f t="shared" si="0"/>
        <v>#DIV/0!</v>
      </c>
    </row>
    <row r="68" spans="1:50" ht="16.5" customHeight="1" thickBot="1">
      <c r="A68" s="254" t="str">
        <f>Overall!A70</f>
        <v>Wrekin</v>
      </c>
      <c r="B68" s="92"/>
      <c r="C68" s="93" t="s">
        <v>51</v>
      </c>
      <c r="D68" s="146"/>
      <c r="E68" s="136"/>
      <c r="F68" s="92"/>
      <c r="G68" s="93" t="s">
        <v>51</v>
      </c>
      <c r="H68" s="92"/>
      <c r="I68" s="101"/>
      <c r="J68" s="102"/>
      <c r="K68" s="93" t="s">
        <v>51</v>
      </c>
      <c r="L68" s="103"/>
      <c r="M68" s="137"/>
      <c r="N68" s="103"/>
      <c r="O68" s="93" t="s">
        <v>51</v>
      </c>
      <c r="P68" s="103"/>
      <c r="Q68" s="104"/>
      <c r="R68" s="103"/>
      <c r="S68" s="93" t="s">
        <v>51</v>
      </c>
      <c r="T68" s="103"/>
      <c r="U68" s="137"/>
      <c r="V68" s="103"/>
      <c r="W68" s="93" t="s">
        <v>51</v>
      </c>
      <c r="X68" s="103"/>
      <c r="Y68" s="255"/>
      <c r="Z68" s="103"/>
      <c r="AA68" s="103"/>
      <c r="AB68" s="103"/>
      <c r="AC68" s="256"/>
      <c r="AD68" s="103"/>
      <c r="AE68" s="103"/>
      <c r="AF68" s="103"/>
      <c r="AG68" s="280"/>
      <c r="AH68" s="280"/>
      <c r="AI68" s="300"/>
      <c r="AJ68" s="300"/>
      <c r="AK68" s="300"/>
      <c r="AL68" s="312"/>
      <c r="AM68" s="300"/>
      <c r="AN68" s="300"/>
      <c r="AO68" s="300"/>
      <c r="AP68" s="302"/>
      <c r="AQ68" s="302"/>
      <c r="AR68" s="302"/>
      <c r="AS68" s="302"/>
      <c r="AT68" s="302"/>
      <c r="AU68" s="302"/>
      <c r="AV68" s="302"/>
      <c r="AW68" s="302"/>
      <c r="AX68" s="126" t="e">
        <f t="shared" si="0"/>
        <v>#DIV/0!</v>
      </c>
    </row>
    <row r="69" spans="1:50" ht="16.5" customHeight="1" thickBot="1">
      <c r="A69" s="252" t="str">
        <f>Overall!A71</f>
        <v>Monmouth</v>
      </c>
      <c r="B69" s="117"/>
      <c r="C69" s="116" t="s">
        <v>51</v>
      </c>
      <c r="D69" s="117"/>
      <c r="E69" s="134"/>
      <c r="F69" s="117"/>
      <c r="G69" s="116" t="s">
        <v>51</v>
      </c>
      <c r="H69" s="117"/>
      <c r="I69" s="121"/>
      <c r="J69" s="259"/>
      <c r="K69" s="116" t="s">
        <v>51</v>
      </c>
      <c r="L69" s="260"/>
      <c r="M69" s="144"/>
      <c r="N69" s="260"/>
      <c r="O69" s="116" t="s">
        <v>51</v>
      </c>
      <c r="P69" s="260"/>
      <c r="Q69" s="85"/>
      <c r="R69" s="260"/>
      <c r="S69" s="116" t="s">
        <v>51</v>
      </c>
      <c r="T69" s="260"/>
      <c r="U69" s="144"/>
      <c r="V69" s="260"/>
      <c r="W69" s="116" t="s">
        <v>51</v>
      </c>
      <c r="X69" s="260"/>
      <c r="Y69" s="257"/>
      <c r="Z69" s="260"/>
      <c r="AA69" s="260"/>
      <c r="AB69" s="260"/>
      <c r="AC69" s="258"/>
      <c r="AD69" s="260"/>
      <c r="AE69" s="260"/>
      <c r="AF69" s="260"/>
      <c r="AG69" s="281"/>
      <c r="AH69" s="281"/>
      <c r="AI69" s="301"/>
      <c r="AJ69" s="301"/>
      <c r="AK69" s="301"/>
      <c r="AL69" s="313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126" t="e">
        <f aca="true" t="shared" si="1" ref="AX69:AX131">((B69+J69+R69+Z69+AI69)/(D69+L69+T69+AB69+AK69))-((F69+N69+V69+AD69+AM69)/(H69+P69+X69+AF69+AO69))</f>
        <v>#DIV/0!</v>
      </c>
    </row>
    <row r="70" spans="1:50" ht="16.5" customHeight="1" thickBot="1">
      <c r="A70" s="253" t="str">
        <f>Overall!A72</f>
        <v>RGS Worcester</v>
      </c>
      <c r="B70" s="89">
        <v>140</v>
      </c>
      <c r="C70" s="88" t="s">
        <v>51</v>
      </c>
      <c r="D70" s="89">
        <v>7</v>
      </c>
      <c r="E70" s="135"/>
      <c r="F70" s="89">
        <v>140</v>
      </c>
      <c r="G70" s="88" t="s">
        <v>51</v>
      </c>
      <c r="H70" s="89">
        <v>8</v>
      </c>
      <c r="I70" s="98"/>
      <c r="J70" s="99">
        <v>144</v>
      </c>
      <c r="K70" s="88" t="s">
        <v>51</v>
      </c>
      <c r="L70" s="100">
        <v>7</v>
      </c>
      <c r="M70" s="145"/>
      <c r="N70" s="100">
        <v>136</v>
      </c>
      <c r="O70" s="88" t="s">
        <v>51</v>
      </c>
      <c r="P70" s="100">
        <v>7</v>
      </c>
      <c r="Q70" s="87"/>
      <c r="R70" s="100"/>
      <c r="S70" s="88" t="s">
        <v>51</v>
      </c>
      <c r="T70" s="100"/>
      <c r="U70" s="145"/>
      <c r="V70" s="100"/>
      <c r="W70" s="88" t="s">
        <v>51</v>
      </c>
      <c r="X70" s="100"/>
      <c r="Y70" s="220"/>
      <c r="Z70" s="100"/>
      <c r="AA70" s="100"/>
      <c r="AB70" s="100"/>
      <c r="AC70" s="221"/>
      <c r="AD70" s="100"/>
      <c r="AE70" s="100"/>
      <c r="AF70" s="100"/>
      <c r="AG70" s="279"/>
      <c r="AH70" s="279"/>
      <c r="AI70" s="299"/>
      <c r="AJ70" s="299"/>
      <c r="AK70" s="299"/>
      <c r="AL70" s="311"/>
      <c r="AM70" s="299"/>
      <c r="AN70" s="299"/>
      <c r="AO70" s="299"/>
      <c r="AP70" s="359"/>
      <c r="AQ70" s="359"/>
      <c r="AR70" s="359"/>
      <c r="AS70" s="359"/>
      <c r="AT70" s="359"/>
      <c r="AU70" s="359"/>
      <c r="AV70" s="359"/>
      <c r="AW70" s="359"/>
      <c r="AX70" s="126">
        <f t="shared" si="1"/>
        <v>1.8857142857142861</v>
      </c>
    </row>
    <row r="71" spans="1:50" ht="16.5" customHeight="1" thickBot="1">
      <c r="A71" s="254" t="str">
        <f>Overall!A73</f>
        <v>Malvern</v>
      </c>
      <c r="B71" s="92"/>
      <c r="C71" s="93" t="s">
        <v>51</v>
      </c>
      <c r="D71" s="92"/>
      <c r="E71" s="136"/>
      <c r="F71" s="92"/>
      <c r="G71" s="93" t="s">
        <v>51</v>
      </c>
      <c r="H71" s="146"/>
      <c r="I71" s="101"/>
      <c r="J71" s="102"/>
      <c r="K71" s="93" t="s">
        <v>51</v>
      </c>
      <c r="L71" s="103"/>
      <c r="M71" s="137"/>
      <c r="N71" s="103"/>
      <c r="O71" s="93" t="s">
        <v>51</v>
      </c>
      <c r="P71" s="103"/>
      <c r="Q71" s="104"/>
      <c r="R71" s="103"/>
      <c r="S71" s="93" t="s">
        <v>51</v>
      </c>
      <c r="T71" s="103"/>
      <c r="U71" s="137"/>
      <c r="V71" s="103"/>
      <c r="W71" s="93" t="s">
        <v>51</v>
      </c>
      <c r="X71" s="103"/>
      <c r="Y71" s="255"/>
      <c r="Z71" s="103"/>
      <c r="AA71" s="103"/>
      <c r="AB71" s="103"/>
      <c r="AC71" s="256"/>
      <c r="AD71" s="103"/>
      <c r="AE71" s="103"/>
      <c r="AF71" s="103"/>
      <c r="AG71" s="280"/>
      <c r="AH71" s="280"/>
      <c r="AI71" s="300"/>
      <c r="AJ71" s="300"/>
      <c r="AK71" s="300"/>
      <c r="AL71" s="312"/>
      <c r="AM71" s="300"/>
      <c r="AN71" s="300"/>
      <c r="AO71" s="300"/>
      <c r="AP71" s="302"/>
      <c r="AQ71" s="302"/>
      <c r="AR71" s="302"/>
      <c r="AS71" s="302"/>
      <c r="AT71" s="302"/>
      <c r="AU71" s="302"/>
      <c r="AV71" s="302"/>
      <c r="AW71" s="302"/>
      <c r="AX71" s="126" t="e">
        <f t="shared" si="1"/>
        <v>#DIV/0!</v>
      </c>
    </row>
    <row r="72" spans="1:50" ht="16.5" customHeight="1" thickBot="1">
      <c r="A72" s="261" t="str">
        <f>Overall!A76</f>
        <v>King’s, Canterbury</v>
      </c>
      <c r="B72" s="117"/>
      <c r="C72" s="116" t="s">
        <v>51</v>
      </c>
      <c r="D72" s="117"/>
      <c r="E72" s="134"/>
      <c r="F72" s="117"/>
      <c r="G72" s="116" t="s">
        <v>51</v>
      </c>
      <c r="H72" s="117"/>
      <c r="I72" s="121"/>
      <c r="J72" s="122"/>
      <c r="K72" s="116" t="s">
        <v>51</v>
      </c>
      <c r="L72" s="123"/>
      <c r="M72" s="144"/>
      <c r="N72" s="123"/>
      <c r="O72" s="116" t="s">
        <v>51</v>
      </c>
      <c r="P72" s="123"/>
      <c r="Q72" s="85"/>
      <c r="R72" s="123"/>
      <c r="S72" s="116" t="s">
        <v>51</v>
      </c>
      <c r="T72" s="123"/>
      <c r="U72" s="144"/>
      <c r="V72" s="123"/>
      <c r="W72" s="116" t="s">
        <v>51</v>
      </c>
      <c r="X72" s="123"/>
      <c r="Y72" s="257"/>
      <c r="Z72" s="123"/>
      <c r="AA72" s="123"/>
      <c r="AB72" s="123"/>
      <c r="AC72" s="258"/>
      <c r="AD72" s="123"/>
      <c r="AE72" s="123"/>
      <c r="AF72" s="123"/>
      <c r="AG72" s="281"/>
      <c r="AH72" s="281"/>
      <c r="AI72" s="301"/>
      <c r="AJ72" s="301"/>
      <c r="AK72" s="301"/>
      <c r="AL72" s="313"/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126" t="e">
        <f t="shared" si="1"/>
        <v>#DIV/0!</v>
      </c>
    </row>
    <row r="73" spans="1:50" ht="16.5" customHeight="1" thickBot="1">
      <c r="A73" s="262" t="str">
        <f>Overall!A77</f>
        <v>St Lawrence</v>
      </c>
      <c r="B73" s="89"/>
      <c r="C73" s="88" t="s">
        <v>51</v>
      </c>
      <c r="D73" s="89"/>
      <c r="E73" s="135"/>
      <c r="F73" s="89"/>
      <c r="G73" s="88" t="s">
        <v>51</v>
      </c>
      <c r="H73" s="89"/>
      <c r="I73" s="98"/>
      <c r="J73" s="99"/>
      <c r="K73" s="88" t="s">
        <v>51</v>
      </c>
      <c r="L73" s="100"/>
      <c r="M73" s="145"/>
      <c r="N73" s="100"/>
      <c r="O73" s="88" t="s">
        <v>51</v>
      </c>
      <c r="P73" s="100"/>
      <c r="Q73" s="87"/>
      <c r="R73" s="100"/>
      <c r="S73" s="88" t="s">
        <v>51</v>
      </c>
      <c r="T73" s="100"/>
      <c r="U73" s="145"/>
      <c r="V73" s="100"/>
      <c r="W73" s="88" t="s">
        <v>51</v>
      </c>
      <c r="X73" s="100"/>
      <c r="Y73" s="220"/>
      <c r="Z73" s="100"/>
      <c r="AA73" s="100"/>
      <c r="AB73" s="100"/>
      <c r="AC73" s="221"/>
      <c r="AD73" s="100"/>
      <c r="AE73" s="100"/>
      <c r="AF73" s="100"/>
      <c r="AG73" s="279"/>
      <c r="AH73" s="279"/>
      <c r="AI73" s="299"/>
      <c r="AJ73" s="299"/>
      <c r="AK73" s="299"/>
      <c r="AL73" s="311"/>
      <c r="AM73" s="299"/>
      <c r="AN73" s="299"/>
      <c r="AO73" s="299"/>
      <c r="AP73" s="359"/>
      <c r="AQ73" s="359"/>
      <c r="AR73" s="359"/>
      <c r="AS73" s="359"/>
      <c r="AT73" s="359"/>
      <c r="AU73" s="359"/>
      <c r="AV73" s="359"/>
      <c r="AW73" s="359"/>
      <c r="AX73" s="126" t="e">
        <f t="shared" si="1"/>
        <v>#DIV/0!</v>
      </c>
    </row>
    <row r="74" spans="1:50" ht="16.5" customHeight="1" thickBot="1">
      <c r="A74" s="262" t="str">
        <f>Overall!A78</f>
        <v>St Edmund’s, Canterbury</v>
      </c>
      <c r="B74" s="89"/>
      <c r="C74" s="88" t="s">
        <v>51</v>
      </c>
      <c r="D74" s="89"/>
      <c r="E74" s="135"/>
      <c r="F74" s="89"/>
      <c r="G74" s="88" t="s">
        <v>51</v>
      </c>
      <c r="H74" s="89"/>
      <c r="I74" s="98"/>
      <c r="J74" s="99"/>
      <c r="K74" s="88" t="s">
        <v>51</v>
      </c>
      <c r="L74" s="100"/>
      <c r="M74" s="145"/>
      <c r="N74" s="100"/>
      <c r="O74" s="88" t="s">
        <v>51</v>
      </c>
      <c r="P74" s="100"/>
      <c r="Q74" s="87"/>
      <c r="R74" s="100"/>
      <c r="S74" s="88" t="s">
        <v>51</v>
      </c>
      <c r="T74" s="100"/>
      <c r="U74" s="145"/>
      <c r="V74" s="100"/>
      <c r="W74" s="88" t="s">
        <v>51</v>
      </c>
      <c r="X74" s="100"/>
      <c r="Y74" s="220"/>
      <c r="Z74" s="100"/>
      <c r="AA74" s="100"/>
      <c r="AB74" s="100"/>
      <c r="AC74" s="221"/>
      <c r="AD74" s="100"/>
      <c r="AE74" s="100"/>
      <c r="AF74" s="100"/>
      <c r="AG74" s="279"/>
      <c r="AH74" s="279"/>
      <c r="AI74" s="299"/>
      <c r="AJ74" s="299"/>
      <c r="AK74" s="299"/>
      <c r="AL74" s="311"/>
      <c r="AM74" s="299"/>
      <c r="AN74" s="299"/>
      <c r="AO74" s="299"/>
      <c r="AP74" s="359"/>
      <c r="AQ74" s="359"/>
      <c r="AR74" s="359"/>
      <c r="AS74" s="359"/>
      <c r="AT74" s="359"/>
      <c r="AU74" s="359"/>
      <c r="AV74" s="359"/>
      <c r="AW74" s="359"/>
      <c r="AX74" s="126" t="e">
        <f t="shared" si="1"/>
        <v>#DIV/0!</v>
      </c>
    </row>
    <row r="75" spans="1:50" ht="16.5" customHeight="1" thickBot="1">
      <c r="A75" s="263" t="str">
        <f>Overall!A79</f>
        <v>Dover </v>
      </c>
      <c r="B75" s="92"/>
      <c r="C75" s="93" t="s">
        <v>51</v>
      </c>
      <c r="D75" s="92"/>
      <c r="E75" s="136"/>
      <c r="F75" s="92"/>
      <c r="G75" s="93" t="s">
        <v>51</v>
      </c>
      <c r="H75" s="92"/>
      <c r="I75" s="101"/>
      <c r="J75" s="102"/>
      <c r="K75" s="93" t="s">
        <v>51</v>
      </c>
      <c r="L75" s="103"/>
      <c r="M75" s="137"/>
      <c r="N75" s="103"/>
      <c r="O75" s="93" t="s">
        <v>51</v>
      </c>
      <c r="P75" s="103"/>
      <c r="Q75" s="104"/>
      <c r="R75" s="103"/>
      <c r="S75" s="93" t="s">
        <v>51</v>
      </c>
      <c r="T75" s="103"/>
      <c r="U75" s="137"/>
      <c r="V75" s="103"/>
      <c r="W75" s="93" t="s">
        <v>51</v>
      </c>
      <c r="X75" s="103"/>
      <c r="Y75" s="255"/>
      <c r="Z75" s="103"/>
      <c r="AA75" s="103"/>
      <c r="AB75" s="103"/>
      <c r="AC75" s="256"/>
      <c r="AD75" s="103"/>
      <c r="AE75" s="103"/>
      <c r="AF75" s="103"/>
      <c r="AG75" s="280"/>
      <c r="AH75" s="280"/>
      <c r="AI75" s="300"/>
      <c r="AJ75" s="300"/>
      <c r="AK75" s="300"/>
      <c r="AL75" s="312"/>
      <c r="AM75" s="300"/>
      <c r="AN75" s="300"/>
      <c r="AO75" s="300"/>
      <c r="AP75" s="302"/>
      <c r="AQ75" s="302"/>
      <c r="AR75" s="302"/>
      <c r="AS75" s="302"/>
      <c r="AT75" s="302"/>
      <c r="AU75" s="302"/>
      <c r="AV75" s="302"/>
      <c r="AW75" s="302"/>
      <c r="AX75" s="126" t="e">
        <f t="shared" si="1"/>
        <v>#DIV/0!</v>
      </c>
    </row>
    <row r="76" spans="1:50" ht="16.5" customHeight="1" thickBot="1">
      <c r="A76" s="261" t="str">
        <f>Overall!A80</f>
        <v>Ardingly</v>
      </c>
      <c r="B76" s="117"/>
      <c r="C76" s="116" t="s">
        <v>51</v>
      </c>
      <c r="D76" s="117"/>
      <c r="E76" s="134"/>
      <c r="F76" s="117"/>
      <c r="G76" s="116" t="s">
        <v>51</v>
      </c>
      <c r="H76" s="117"/>
      <c r="I76" s="121"/>
      <c r="J76" s="122"/>
      <c r="K76" s="116" t="s">
        <v>51</v>
      </c>
      <c r="L76" s="123"/>
      <c r="M76" s="144"/>
      <c r="N76" s="123"/>
      <c r="O76" s="116" t="s">
        <v>51</v>
      </c>
      <c r="P76" s="123"/>
      <c r="Q76" s="85"/>
      <c r="R76" s="123"/>
      <c r="S76" s="116" t="s">
        <v>51</v>
      </c>
      <c r="T76" s="123"/>
      <c r="U76" s="144"/>
      <c r="V76" s="123"/>
      <c r="W76" s="116" t="s">
        <v>51</v>
      </c>
      <c r="X76" s="123"/>
      <c r="Y76" s="257"/>
      <c r="Z76" s="123"/>
      <c r="AA76" s="123"/>
      <c r="AB76" s="123"/>
      <c r="AC76" s="258"/>
      <c r="AD76" s="123"/>
      <c r="AE76" s="123"/>
      <c r="AF76" s="123"/>
      <c r="AG76" s="281"/>
      <c r="AH76" s="281"/>
      <c r="AI76" s="301"/>
      <c r="AJ76" s="301"/>
      <c r="AK76" s="301"/>
      <c r="AL76" s="313"/>
      <c r="AM76" s="301"/>
      <c r="AN76" s="301"/>
      <c r="AO76" s="301"/>
      <c r="AP76" s="301"/>
      <c r="AQ76" s="301"/>
      <c r="AR76" s="301"/>
      <c r="AS76" s="301"/>
      <c r="AT76" s="301"/>
      <c r="AU76" s="301"/>
      <c r="AV76" s="301"/>
      <c r="AW76" s="301"/>
      <c r="AX76" s="126" t="e">
        <f t="shared" si="1"/>
        <v>#DIV/0!</v>
      </c>
    </row>
    <row r="77" spans="1:50" ht="16.5" customHeight="1" thickBot="1">
      <c r="A77" s="262" t="str">
        <f>Overall!A81</f>
        <v>St Bede’s </v>
      </c>
      <c r="B77" s="89"/>
      <c r="C77" s="88" t="s">
        <v>51</v>
      </c>
      <c r="D77" s="89"/>
      <c r="E77" s="135"/>
      <c r="F77" s="89"/>
      <c r="G77" s="88" t="s">
        <v>51</v>
      </c>
      <c r="H77" s="89"/>
      <c r="I77" s="98"/>
      <c r="J77" s="99"/>
      <c r="K77" s="88" t="s">
        <v>51</v>
      </c>
      <c r="L77" s="100"/>
      <c r="M77" s="145"/>
      <c r="N77" s="100"/>
      <c r="O77" s="88" t="s">
        <v>51</v>
      </c>
      <c r="P77" s="100"/>
      <c r="Q77" s="87"/>
      <c r="R77" s="100"/>
      <c r="S77" s="88" t="s">
        <v>51</v>
      </c>
      <c r="T77" s="100"/>
      <c r="U77" s="145"/>
      <c r="V77" s="100"/>
      <c r="W77" s="88" t="s">
        <v>51</v>
      </c>
      <c r="X77" s="100"/>
      <c r="Y77" s="220"/>
      <c r="Z77" s="100"/>
      <c r="AA77" s="100"/>
      <c r="AB77" s="100"/>
      <c r="AC77" s="221"/>
      <c r="AD77" s="100"/>
      <c r="AE77" s="100"/>
      <c r="AF77" s="100"/>
      <c r="AG77" s="279"/>
      <c r="AH77" s="279"/>
      <c r="AI77" s="299"/>
      <c r="AJ77" s="299"/>
      <c r="AK77" s="299"/>
      <c r="AL77" s="311"/>
      <c r="AM77" s="299"/>
      <c r="AN77" s="299"/>
      <c r="AO77" s="299"/>
      <c r="AP77" s="359"/>
      <c r="AQ77" s="359"/>
      <c r="AR77" s="359"/>
      <c r="AS77" s="359"/>
      <c r="AT77" s="359"/>
      <c r="AU77" s="359"/>
      <c r="AV77" s="359"/>
      <c r="AW77" s="359"/>
      <c r="AX77" s="126" t="e">
        <f t="shared" si="1"/>
        <v>#DIV/0!</v>
      </c>
    </row>
    <row r="78" spans="1:50" ht="16.5" customHeight="1" thickBot="1">
      <c r="A78" s="262" t="str">
        <f>Overall!A82</f>
        <v>Brighton </v>
      </c>
      <c r="B78" s="89"/>
      <c r="C78" s="88" t="s">
        <v>51</v>
      </c>
      <c r="D78" s="89"/>
      <c r="E78" s="135"/>
      <c r="F78" s="89"/>
      <c r="G78" s="88" t="s">
        <v>51</v>
      </c>
      <c r="H78" s="89"/>
      <c r="I78" s="98"/>
      <c r="J78" s="99"/>
      <c r="K78" s="88" t="s">
        <v>51</v>
      </c>
      <c r="L78" s="100"/>
      <c r="M78" s="145"/>
      <c r="N78" s="100"/>
      <c r="O78" s="88" t="s">
        <v>51</v>
      </c>
      <c r="P78" s="100"/>
      <c r="Q78" s="87"/>
      <c r="R78" s="100"/>
      <c r="S78" s="88" t="s">
        <v>51</v>
      </c>
      <c r="T78" s="100"/>
      <c r="U78" s="145"/>
      <c r="V78" s="100"/>
      <c r="W78" s="88" t="s">
        <v>51</v>
      </c>
      <c r="X78" s="100"/>
      <c r="Y78" s="220"/>
      <c r="Z78" s="100"/>
      <c r="AA78" s="100"/>
      <c r="AB78" s="100"/>
      <c r="AC78" s="221"/>
      <c r="AD78" s="100"/>
      <c r="AE78" s="100"/>
      <c r="AF78" s="100"/>
      <c r="AG78" s="279"/>
      <c r="AH78" s="279"/>
      <c r="AI78" s="299"/>
      <c r="AJ78" s="299"/>
      <c r="AK78" s="299"/>
      <c r="AL78" s="311"/>
      <c r="AM78" s="299"/>
      <c r="AN78" s="299"/>
      <c r="AO78" s="299"/>
      <c r="AP78" s="359"/>
      <c r="AQ78" s="359"/>
      <c r="AR78" s="359"/>
      <c r="AS78" s="359"/>
      <c r="AT78" s="359"/>
      <c r="AU78" s="359"/>
      <c r="AV78" s="359"/>
      <c r="AW78" s="359"/>
      <c r="AX78" s="126" t="e">
        <f t="shared" si="1"/>
        <v>#DIV/0!</v>
      </c>
    </row>
    <row r="79" spans="1:50" ht="16.5" customHeight="1" thickBot="1">
      <c r="A79" s="263" t="str">
        <f>Overall!A83</f>
        <v>Lancing</v>
      </c>
      <c r="B79" s="92"/>
      <c r="C79" s="93" t="s">
        <v>51</v>
      </c>
      <c r="D79" s="92"/>
      <c r="E79" s="136"/>
      <c r="F79" s="92"/>
      <c r="G79" s="93" t="s">
        <v>51</v>
      </c>
      <c r="H79" s="92"/>
      <c r="I79" s="101"/>
      <c r="J79" s="102"/>
      <c r="K79" s="93" t="s">
        <v>51</v>
      </c>
      <c r="L79" s="103"/>
      <c r="M79" s="137"/>
      <c r="N79" s="103"/>
      <c r="O79" s="93" t="s">
        <v>51</v>
      </c>
      <c r="P79" s="103"/>
      <c r="Q79" s="104"/>
      <c r="R79" s="103"/>
      <c r="S79" s="93" t="s">
        <v>51</v>
      </c>
      <c r="T79" s="103"/>
      <c r="U79" s="137"/>
      <c r="V79" s="103"/>
      <c r="W79" s="93" t="s">
        <v>51</v>
      </c>
      <c r="X79" s="103"/>
      <c r="Y79" s="255"/>
      <c r="Z79" s="103"/>
      <c r="AA79" s="103"/>
      <c r="AB79" s="103"/>
      <c r="AC79" s="256"/>
      <c r="AD79" s="103"/>
      <c r="AE79" s="103"/>
      <c r="AF79" s="103"/>
      <c r="AG79" s="280"/>
      <c r="AH79" s="280"/>
      <c r="AI79" s="300"/>
      <c r="AJ79" s="300"/>
      <c r="AK79" s="300"/>
      <c r="AL79" s="312"/>
      <c r="AM79" s="300"/>
      <c r="AN79" s="300"/>
      <c r="AO79" s="300"/>
      <c r="AP79" s="302"/>
      <c r="AQ79" s="302"/>
      <c r="AR79" s="302"/>
      <c r="AS79" s="302"/>
      <c r="AT79" s="302"/>
      <c r="AU79" s="302"/>
      <c r="AV79" s="302"/>
      <c r="AW79" s="302"/>
      <c r="AX79" s="126" t="e">
        <f t="shared" si="1"/>
        <v>#DIV/0!</v>
      </c>
    </row>
    <row r="80" spans="1:50" ht="16.5" customHeight="1" thickBot="1">
      <c r="A80" s="261" t="str">
        <f>Overall!A84</f>
        <v>Tonbridge </v>
      </c>
      <c r="B80" s="117"/>
      <c r="C80" s="116" t="s">
        <v>51</v>
      </c>
      <c r="D80" s="117"/>
      <c r="E80" s="134"/>
      <c r="F80" s="117"/>
      <c r="G80" s="116" t="s">
        <v>51</v>
      </c>
      <c r="H80" s="117"/>
      <c r="I80" s="121"/>
      <c r="J80" s="122"/>
      <c r="K80" s="116" t="s">
        <v>51</v>
      </c>
      <c r="L80" s="123"/>
      <c r="M80" s="144"/>
      <c r="N80" s="123"/>
      <c r="O80" s="116" t="s">
        <v>51</v>
      </c>
      <c r="P80" s="123"/>
      <c r="Q80" s="85"/>
      <c r="R80" s="123"/>
      <c r="S80" s="116" t="s">
        <v>51</v>
      </c>
      <c r="T80" s="123"/>
      <c r="U80" s="144"/>
      <c r="V80" s="123"/>
      <c r="W80" s="116" t="s">
        <v>51</v>
      </c>
      <c r="X80" s="123"/>
      <c r="Y80" s="257"/>
      <c r="Z80" s="123"/>
      <c r="AA80" s="123"/>
      <c r="AB80" s="123"/>
      <c r="AC80" s="258"/>
      <c r="AD80" s="123"/>
      <c r="AE80" s="123"/>
      <c r="AF80" s="123"/>
      <c r="AG80" s="281"/>
      <c r="AH80" s="281"/>
      <c r="AI80" s="301"/>
      <c r="AJ80" s="301"/>
      <c r="AK80" s="301"/>
      <c r="AL80" s="313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126" t="e">
        <f t="shared" si="1"/>
        <v>#DIV/0!</v>
      </c>
    </row>
    <row r="81" spans="1:50" ht="16.5" customHeight="1" thickBot="1">
      <c r="A81" s="262" t="str">
        <f>Overall!A85</f>
        <v>The Judd </v>
      </c>
      <c r="B81" s="89"/>
      <c r="C81" s="88" t="s">
        <v>51</v>
      </c>
      <c r="D81" s="89"/>
      <c r="E81" s="135"/>
      <c r="F81" s="89"/>
      <c r="G81" s="88" t="s">
        <v>51</v>
      </c>
      <c r="H81" s="89"/>
      <c r="I81" s="98"/>
      <c r="J81" s="99"/>
      <c r="K81" s="88" t="s">
        <v>51</v>
      </c>
      <c r="L81" s="100"/>
      <c r="M81" s="145"/>
      <c r="N81" s="100"/>
      <c r="O81" s="88" t="s">
        <v>51</v>
      </c>
      <c r="P81" s="100"/>
      <c r="Q81" s="87"/>
      <c r="R81" s="100"/>
      <c r="S81" s="88" t="s">
        <v>51</v>
      </c>
      <c r="T81" s="100"/>
      <c r="U81" s="145"/>
      <c r="V81" s="100"/>
      <c r="W81" s="88" t="s">
        <v>51</v>
      </c>
      <c r="X81" s="100"/>
      <c r="Y81" s="220"/>
      <c r="Z81" s="100"/>
      <c r="AA81" s="100"/>
      <c r="AB81" s="100"/>
      <c r="AC81" s="221"/>
      <c r="AD81" s="100"/>
      <c r="AE81" s="100"/>
      <c r="AF81" s="100"/>
      <c r="AG81" s="279"/>
      <c r="AH81" s="279"/>
      <c r="AI81" s="299"/>
      <c r="AJ81" s="299"/>
      <c r="AK81" s="299"/>
      <c r="AL81" s="311"/>
      <c r="AM81" s="299"/>
      <c r="AN81" s="299"/>
      <c r="AO81" s="299"/>
      <c r="AP81" s="359"/>
      <c r="AQ81" s="359"/>
      <c r="AR81" s="359"/>
      <c r="AS81" s="359"/>
      <c r="AT81" s="359"/>
      <c r="AU81" s="359"/>
      <c r="AV81" s="359"/>
      <c r="AW81" s="359"/>
      <c r="AX81" s="126" t="e">
        <f t="shared" si="1"/>
        <v>#DIV/0!</v>
      </c>
    </row>
    <row r="82" spans="1:50" ht="16.5" customHeight="1" thickBot="1">
      <c r="A82" s="263" t="str">
        <f>Overall!A87</f>
        <v>Sevenoaks </v>
      </c>
      <c r="B82" s="92"/>
      <c r="C82" s="93" t="s">
        <v>51</v>
      </c>
      <c r="D82" s="92"/>
      <c r="E82" s="136"/>
      <c r="F82" s="92"/>
      <c r="G82" s="93" t="s">
        <v>51</v>
      </c>
      <c r="H82" s="92"/>
      <c r="I82" s="101"/>
      <c r="J82" s="102"/>
      <c r="K82" s="93" t="s">
        <v>51</v>
      </c>
      <c r="L82" s="103"/>
      <c r="M82" s="137"/>
      <c r="N82" s="103"/>
      <c r="O82" s="93" t="s">
        <v>51</v>
      </c>
      <c r="P82" s="103"/>
      <c r="Q82" s="104"/>
      <c r="R82" s="103"/>
      <c r="S82" s="93" t="s">
        <v>51</v>
      </c>
      <c r="T82" s="103"/>
      <c r="U82" s="137"/>
      <c r="V82" s="103"/>
      <c r="W82" s="93" t="s">
        <v>51</v>
      </c>
      <c r="X82" s="103"/>
      <c r="Y82" s="255"/>
      <c r="Z82" s="103"/>
      <c r="AA82" s="103"/>
      <c r="AB82" s="103"/>
      <c r="AC82" s="256"/>
      <c r="AD82" s="103"/>
      <c r="AE82" s="103"/>
      <c r="AF82" s="103"/>
      <c r="AG82" s="280"/>
      <c r="AH82" s="280"/>
      <c r="AI82" s="300"/>
      <c r="AJ82" s="300"/>
      <c r="AK82" s="300"/>
      <c r="AL82" s="312"/>
      <c r="AM82" s="300"/>
      <c r="AN82" s="300"/>
      <c r="AO82" s="300"/>
      <c r="AP82" s="302"/>
      <c r="AQ82" s="302"/>
      <c r="AR82" s="302"/>
      <c r="AS82" s="302"/>
      <c r="AT82" s="302"/>
      <c r="AU82" s="302"/>
      <c r="AV82" s="302"/>
      <c r="AW82" s="302"/>
      <c r="AX82" s="126" t="e">
        <f t="shared" si="1"/>
        <v>#DIV/0!</v>
      </c>
    </row>
    <row r="83" spans="1:50" ht="16.5" customHeight="1" thickBot="1">
      <c r="A83" s="261" t="str">
        <f>Overall!A88</f>
        <v>Reed's</v>
      </c>
      <c r="B83" s="117"/>
      <c r="C83" s="116" t="s">
        <v>51</v>
      </c>
      <c r="D83" s="117"/>
      <c r="E83" s="134"/>
      <c r="F83" s="117"/>
      <c r="G83" s="116" t="s">
        <v>51</v>
      </c>
      <c r="H83" s="117"/>
      <c r="I83" s="121"/>
      <c r="J83" s="259"/>
      <c r="K83" s="116" t="s">
        <v>51</v>
      </c>
      <c r="L83" s="260"/>
      <c r="M83" s="144"/>
      <c r="N83" s="260"/>
      <c r="O83" s="116" t="s">
        <v>51</v>
      </c>
      <c r="P83" s="260"/>
      <c r="Q83" s="85"/>
      <c r="R83" s="123"/>
      <c r="S83" s="116" t="s">
        <v>51</v>
      </c>
      <c r="T83" s="123"/>
      <c r="U83" s="144"/>
      <c r="V83" s="123"/>
      <c r="W83" s="116" t="s">
        <v>51</v>
      </c>
      <c r="X83" s="123"/>
      <c r="Y83" s="257"/>
      <c r="Z83" s="123"/>
      <c r="AA83" s="123"/>
      <c r="AB83" s="123"/>
      <c r="AC83" s="258"/>
      <c r="AD83" s="123"/>
      <c r="AE83" s="123"/>
      <c r="AF83" s="123"/>
      <c r="AG83" s="281"/>
      <c r="AH83" s="281"/>
      <c r="AI83" s="301"/>
      <c r="AJ83" s="301"/>
      <c r="AK83" s="301"/>
      <c r="AL83" s="313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126" t="e">
        <f t="shared" si="1"/>
        <v>#DIV/0!</v>
      </c>
    </row>
    <row r="84" spans="1:50" ht="16.5" customHeight="1" thickBot="1">
      <c r="A84" s="262" t="str">
        <f>Overall!A89</f>
        <v>Reigate GS</v>
      </c>
      <c r="B84" s="89"/>
      <c r="C84" s="88" t="s">
        <v>51</v>
      </c>
      <c r="D84" s="89"/>
      <c r="E84" s="135"/>
      <c r="F84" s="89"/>
      <c r="G84" s="88" t="s">
        <v>51</v>
      </c>
      <c r="H84" s="89"/>
      <c r="I84" s="87"/>
      <c r="J84" s="100"/>
      <c r="K84" s="88" t="s">
        <v>51</v>
      </c>
      <c r="L84" s="100"/>
      <c r="M84" s="145"/>
      <c r="N84" s="100"/>
      <c r="O84" s="88" t="s">
        <v>51</v>
      </c>
      <c r="P84" s="100"/>
      <c r="Q84" s="87"/>
      <c r="R84" s="100"/>
      <c r="S84" s="88" t="s">
        <v>51</v>
      </c>
      <c r="T84" s="100"/>
      <c r="U84" s="145"/>
      <c r="V84" s="100"/>
      <c r="W84" s="88" t="s">
        <v>51</v>
      </c>
      <c r="X84" s="100"/>
      <c r="Y84" s="220"/>
      <c r="Z84" s="100"/>
      <c r="AA84" s="100"/>
      <c r="AB84" s="100"/>
      <c r="AC84" s="221"/>
      <c r="AD84" s="100"/>
      <c r="AE84" s="100"/>
      <c r="AF84" s="100"/>
      <c r="AG84" s="279"/>
      <c r="AH84" s="279"/>
      <c r="AI84" s="299"/>
      <c r="AJ84" s="299"/>
      <c r="AK84" s="299"/>
      <c r="AL84" s="311"/>
      <c r="AM84" s="299"/>
      <c r="AN84" s="299"/>
      <c r="AO84" s="299"/>
      <c r="AP84" s="359"/>
      <c r="AQ84" s="359"/>
      <c r="AR84" s="359"/>
      <c r="AS84" s="359"/>
      <c r="AT84" s="359"/>
      <c r="AU84" s="359"/>
      <c r="AV84" s="359"/>
      <c r="AW84" s="359"/>
      <c r="AX84" s="126" t="e">
        <f t="shared" si="1"/>
        <v>#DIV/0!</v>
      </c>
    </row>
    <row r="85" spans="1:50" ht="16.5" customHeight="1" thickBot="1">
      <c r="A85" s="318" t="str">
        <f>Overall!A90</f>
        <v>Portsmouth GS</v>
      </c>
      <c r="B85" s="89">
        <v>170</v>
      </c>
      <c r="C85" s="88" t="s">
        <v>51</v>
      </c>
      <c r="D85" s="89">
        <v>6</v>
      </c>
      <c r="E85" s="135"/>
      <c r="F85" s="89">
        <v>107</v>
      </c>
      <c r="G85" s="88" t="s">
        <v>51</v>
      </c>
      <c r="H85" s="89">
        <v>10</v>
      </c>
      <c r="I85" s="87"/>
      <c r="J85" s="100">
        <v>150</v>
      </c>
      <c r="K85" s="88" t="s">
        <v>51</v>
      </c>
      <c r="L85" s="100">
        <v>5</v>
      </c>
      <c r="M85" s="145"/>
      <c r="N85" s="100">
        <v>129</v>
      </c>
      <c r="O85" s="88" t="s">
        <v>51</v>
      </c>
      <c r="P85" s="100">
        <v>8</v>
      </c>
      <c r="Q85" s="87"/>
      <c r="R85" s="100">
        <v>170</v>
      </c>
      <c r="S85" s="319" t="s">
        <v>51</v>
      </c>
      <c r="T85" s="320">
        <v>3</v>
      </c>
      <c r="U85" s="321"/>
      <c r="V85" s="320">
        <v>88</v>
      </c>
      <c r="W85" s="319" t="s">
        <v>51</v>
      </c>
      <c r="X85" s="320">
        <v>10</v>
      </c>
      <c r="Y85" s="320"/>
      <c r="Z85" s="320">
        <v>154</v>
      </c>
      <c r="AA85" s="320"/>
      <c r="AB85" s="320">
        <v>6</v>
      </c>
      <c r="AC85" s="320"/>
      <c r="AD85" s="320">
        <v>138</v>
      </c>
      <c r="AE85" s="320"/>
      <c r="AF85" s="320">
        <v>10</v>
      </c>
      <c r="AG85" s="322"/>
      <c r="AH85" s="322"/>
      <c r="AI85" s="322">
        <v>141</v>
      </c>
      <c r="AJ85" s="322"/>
      <c r="AK85" s="322">
        <v>8</v>
      </c>
      <c r="AL85" s="322"/>
      <c r="AM85" s="322">
        <v>131</v>
      </c>
      <c r="AN85" s="322"/>
      <c r="AO85" s="322">
        <v>9</v>
      </c>
      <c r="AP85" s="360"/>
      <c r="AQ85" s="360"/>
      <c r="AR85" s="360"/>
      <c r="AS85" s="360"/>
      <c r="AT85" s="360"/>
      <c r="AU85" s="360"/>
      <c r="AV85" s="360"/>
      <c r="AW85" s="360"/>
      <c r="AX85" s="323">
        <f t="shared" si="1"/>
        <v>15.41869300911854</v>
      </c>
    </row>
    <row r="86" spans="1:50" ht="16.5" customHeight="1" thickBot="1">
      <c r="A86" s="263" t="str">
        <f>Overall!A91</f>
        <v>Sutton Valence</v>
      </c>
      <c r="B86" s="92"/>
      <c r="C86" s="93" t="s">
        <v>51</v>
      </c>
      <c r="D86" s="92"/>
      <c r="E86" s="136"/>
      <c r="F86" s="92"/>
      <c r="G86" s="93" t="s">
        <v>51</v>
      </c>
      <c r="H86" s="92"/>
      <c r="I86" s="104"/>
      <c r="J86" s="103"/>
      <c r="K86" s="93" t="s">
        <v>51</v>
      </c>
      <c r="L86" s="103"/>
      <c r="M86" s="137"/>
      <c r="N86" s="103"/>
      <c r="O86" s="93" t="s">
        <v>51</v>
      </c>
      <c r="P86" s="103"/>
      <c r="Q86" s="104"/>
      <c r="R86" s="103"/>
      <c r="S86" s="93" t="s">
        <v>51</v>
      </c>
      <c r="T86" s="103"/>
      <c r="U86" s="137"/>
      <c r="V86" s="103"/>
      <c r="W86" s="93" t="s">
        <v>51</v>
      </c>
      <c r="X86" s="103"/>
      <c r="Y86" s="255"/>
      <c r="Z86" s="103"/>
      <c r="AA86" s="103"/>
      <c r="AB86" s="103"/>
      <c r="AC86" s="256"/>
      <c r="AD86" s="103"/>
      <c r="AE86" s="103"/>
      <c r="AF86" s="103"/>
      <c r="AG86" s="280"/>
      <c r="AH86" s="280"/>
      <c r="AI86" s="300"/>
      <c r="AJ86" s="300"/>
      <c r="AK86" s="300"/>
      <c r="AL86" s="312"/>
      <c r="AM86" s="300"/>
      <c r="AN86" s="300"/>
      <c r="AO86" s="300"/>
      <c r="AP86" s="302"/>
      <c r="AQ86" s="302"/>
      <c r="AR86" s="302"/>
      <c r="AS86" s="302"/>
      <c r="AT86" s="302"/>
      <c r="AU86" s="302"/>
      <c r="AV86" s="302"/>
      <c r="AW86" s="302"/>
      <c r="AX86" s="126" t="e">
        <f t="shared" si="1"/>
        <v>#DIV/0!</v>
      </c>
    </row>
    <row r="87" spans="1:50" ht="16.5" customHeight="1" thickBot="1">
      <c r="A87" s="261" t="str">
        <f>Overall!A92</f>
        <v>St George's Weybridge</v>
      </c>
      <c r="B87" s="117"/>
      <c r="C87" s="116" t="s">
        <v>51</v>
      </c>
      <c r="D87" s="117"/>
      <c r="E87" s="134"/>
      <c r="F87" s="117"/>
      <c r="G87" s="116" t="s">
        <v>51</v>
      </c>
      <c r="H87" s="117"/>
      <c r="I87" s="85"/>
      <c r="J87" s="123"/>
      <c r="K87" s="116" t="s">
        <v>51</v>
      </c>
      <c r="L87" s="123"/>
      <c r="M87" s="144"/>
      <c r="N87" s="123"/>
      <c r="O87" s="116" t="s">
        <v>51</v>
      </c>
      <c r="P87" s="123"/>
      <c r="Q87" s="85"/>
      <c r="R87" s="123"/>
      <c r="S87" s="116" t="s">
        <v>51</v>
      </c>
      <c r="T87" s="123"/>
      <c r="U87" s="144"/>
      <c r="V87" s="123"/>
      <c r="W87" s="116" t="s">
        <v>51</v>
      </c>
      <c r="X87" s="123"/>
      <c r="Y87" s="257"/>
      <c r="Z87" s="123"/>
      <c r="AA87" s="123"/>
      <c r="AB87" s="123"/>
      <c r="AC87" s="258"/>
      <c r="AD87" s="123"/>
      <c r="AE87" s="123"/>
      <c r="AF87" s="123"/>
      <c r="AG87" s="281"/>
      <c r="AH87" s="281"/>
      <c r="AI87" s="301"/>
      <c r="AJ87" s="301"/>
      <c r="AK87" s="301"/>
      <c r="AL87" s="313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126" t="e">
        <f t="shared" si="1"/>
        <v>#DIV/0!</v>
      </c>
    </row>
    <row r="88" spans="1:50" ht="16.5" customHeight="1" thickBot="1">
      <c r="A88" s="262" t="str">
        <f>Overall!A93</f>
        <v>Epsom</v>
      </c>
      <c r="B88" s="89"/>
      <c r="C88" s="88" t="s">
        <v>51</v>
      </c>
      <c r="D88" s="89"/>
      <c r="E88" s="135"/>
      <c r="F88" s="89"/>
      <c r="G88" s="88" t="s">
        <v>51</v>
      </c>
      <c r="H88" s="89"/>
      <c r="I88" s="87"/>
      <c r="J88" s="100"/>
      <c r="K88" s="88" t="s">
        <v>51</v>
      </c>
      <c r="L88" s="100"/>
      <c r="M88" s="145"/>
      <c r="N88" s="100"/>
      <c r="O88" s="88" t="s">
        <v>51</v>
      </c>
      <c r="P88" s="100"/>
      <c r="Q88" s="87"/>
      <c r="R88" s="100"/>
      <c r="S88" s="88" t="s">
        <v>51</v>
      </c>
      <c r="T88" s="100"/>
      <c r="U88" s="145"/>
      <c r="V88" s="100"/>
      <c r="W88" s="88" t="s">
        <v>51</v>
      </c>
      <c r="X88" s="100"/>
      <c r="Y88" s="220"/>
      <c r="Z88" s="100"/>
      <c r="AA88" s="100"/>
      <c r="AB88" s="100"/>
      <c r="AC88" s="221"/>
      <c r="AD88" s="100"/>
      <c r="AE88" s="100"/>
      <c r="AF88" s="100"/>
      <c r="AG88" s="279"/>
      <c r="AH88" s="279"/>
      <c r="AI88" s="299"/>
      <c r="AJ88" s="299"/>
      <c r="AK88" s="299"/>
      <c r="AL88" s="311"/>
      <c r="AM88" s="299"/>
      <c r="AN88" s="299"/>
      <c r="AO88" s="299"/>
      <c r="AP88" s="359"/>
      <c r="AQ88" s="359"/>
      <c r="AR88" s="359"/>
      <c r="AS88" s="359"/>
      <c r="AT88" s="359"/>
      <c r="AU88" s="359"/>
      <c r="AV88" s="359"/>
      <c r="AW88" s="359"/>
      <c r="AX88" s="126" t="e">
        <f t="shared" si="1"/>
        <v>#DIV/0!</v>
      </c>
    </row>
    <row r="89" spans="1:50" ht="16.5" customHeight="1" thickBot="1">
      <c r="A89" s="262" t="str">
        <f>Overall!A94</f>
        <v>Hampton</v>
      </c>
      <c r="B89" s="89">
        <v>139</v>
      </c>
      <c r="C89" s="88" t="s">
        <v>51</v>
      </c>
      <c r="D89" s="89">
        <v>4</v>
      </c>
      <c r="E89" s="135"/>
      <c r="F89" s="89">
        <v>136</v>
      </c>
      <c r="G89" s="88" t="s">
        <v>51</v>
      </c>
      <c r="H89" s="89">
        <v>6</v>
      </c>
      <c r="I89" s="87"/>
      <c r="J89" s="100">
        <v>151</v>
      </c>
      <c r="K89" s="88" t="s">
        <v>51</v>
      </c>
      <c r="L89" s="100">
        <v>3</v>
      </c>
      <c r="M89" s="145"/>
      <c r="N89" s="100">
        <v>145</v>
      </c>
      <c r="O89" s="88" t="s">
        <v>51</v>
      </c>
      <c r="P89" s="100">
        <v>7</v>
      </c>
      <c r="Q89" s="87"/>
      <c r="R89" s="100">
        <v>107</v>
      </c>
      <c r="S89" s="88" t="s">
        <v>51</v>
      </c>
      <c r="T89" s="100">
        <v>8</v>
      </c>
      <c r="U89" s="145"/>
      <c r="V89" s="100">
        <v>115</v>
      </c>
      <c r="W89" s="88" t="s">
        <v>51</v>
      </c>
      <c r="X89" s="100">
        <v>9</v>
      </c>
      <c r="Y89" s="220"/>
      <c r="Z89" s="100">
        <v>51</v>
      </c>
      <c r="AA89" s="100"/>
      <c r="AB89" s="100">
        <v>3</v>
      </c>
      <c r="AC89" s="221"/>
      <c r="AD89" s="100">
        <v>47</v>
      </c>
      <c r="AE89" s="100"/>
      <c r="AF89" s="100">
        <v>10</v>
      </c>
      <c r="AG89" s="279"/>
      <c r="AH89" s="279"/>
      <c r="AI89" s="299"/>
      <c r="AJ89" s="299"/>
      <c r="AK89" s="299"/>
      <c r="AL89" s="311"/>
      <c r="AM89" s="299"/>
      <c r="AN89" s="299"/>
      <c r="AO89" s="299"/>
      <c r="AP89" s="359"/>
      <c r="AQ89" s="359"/>
      <c r="AR89" s="359"/>
      <c r="AS89" s="359"/>
      <c r="AT89" s="359"/>
      <c r="AU89" s="359"/>
      <c r="AV89" s="359"/>
      <c r="AW89" s="359"/>
      <c r="AX89" s="126">
        <f t="shared" si="1"/>
        <v>11.04513888888889</v>
      </c>
    </row>
    <row r="90" spans="1:50" ht="16.5" customHeight="1" thickBot="1">
      <c r="A90" s="263" t="str">
        <f>Overall!A95</f>
        <v>Whitgift</v>
      </c>
      <c r="B90" s="92"/>
      <c r="C90" s="93" t="s">
        <v>51</v>
      </c>
      <c r="D90" s="92"/>
      <c r="E90" s="136"/>
      <c r="F90" s="92"/>
      <c r="G90" s="93" t="s">
        <v>51</v>
      </c>
      <c r="H90" s="92"/>
      <c r="I90" s="104"/>
      <c r="J90" s="103"/>
      <c r="K90" s="93" t="s">
        <v>51</v>
      </c>
      <c r="L90" s="103"/>
      <c r="M90" s="137"/>
      <c r="N90" s="103"/>
      <c r="O90" s="93" t="s">
        <v>51</v>
      </c>
      <c r="P90" s="103"/>
      <c r="Q90" s="104"/>
      <c r="R90" s="103"/>
      <c r="S90" s="93" t="s">
        <v>51</v>
      </c>
      <c r="T90" s="103"/>
      <c r="U90" s="137"/>
      <c r="V90" s="103"/>
      <c r="W90" s="93" t="s">
        <v>51</v>
      </c>
      <c r="X90" s="103"/>
      <c r="Y90" s="255"/>
      <c r="Z90" s="103"/>
      <c r="AA90" s="103"/>
      <c r="AB90" s="103"/>
      <c r="AC90" s="256"/>
      <c r="AD90" s="103"/>
      <c r="AE90" s="103"/>
      <c r="AF90" s="103"/>
      <c r="AG90" s="280"/>
      <c r="AH90" s="280"/>
      <c r="AI90" s="300"/>
      <c r="AJ90" s="300"/>
      <c r="AK90" s="300"/>
      <c r="AL90" s="312"/>
      <c r="AM90" s="300"/>
      <c r="AN90" s="300"/>
      <c r="AO90" s="300"/>
      <c r="AP90" s="302"/>
      <c r="AQ90" s="302"/>
      <c r="AR90" s="302"/>
      <c r="AS90" s="302"/>
      <c r="AT90" s="302"/>
      <c r="AU90" s="302"/>
      <c r="AV90" s="302"/>
      <c r="AW90" s="302"/>
      <c r="AX90" s="126" t="e">
        <f t="shared" si="1"/>
        <v>#DIV/0!</v>
      </c>
    </row>
    <row r="91" spans="1:50" ht="16.5" customHeight="1" thickBot="1">
      <c r="A91" s="261" t="str">
        <f>Overall!A96</f>
        <v>Colfe's</v>
      </c>
      <c r="B91" s="117"/>
      <c r="C91" s="116" t="s">
        <v>51</v>
      </c>
      <c r="D91" s="117"/>
      <c r="E91" s="134"/>
      <c r="F91" s="117"/>
      <c r="G91" s="116" t="s">
        <v>51</v>
      </c>
      <c r="H91" s="117"/>
      <c r="I91" s="85"/>
      <c r="J91" s="123"/>
      <c r="K91" s="116" t="s">
        <v>51</v>
      </c>
      <c r="L91" s="123"/>
      <c r="M91" s="144"/>
      <c r="N91" s="123"/>
      <c r="O91" s="116" t="s">
        <v>51</v>
      </c>
      <c r="P91" s="123"/>
      <c r="Q91" s="85"/>
      <c r="R91" s="123"/>
      <c r="S91" s="116" t="s">
        <v>51</v>
      </c>
      <c r="T91" s="123"/>
      <c r="U91" s="144"/>
      <c r="V91" s="123"/>
      <c r="W91" s="116" t="s">
        <v>51</v>
      </c>
      <c r="X91" s="123"/>
      <c r="Y91" s="257"/>
      <c r="Z91" s="123"/>
      <c r="AA91" s="123"/>
      <c r="AB91" s="123"/>
      <c r="AC91" s="258"/>
      <c r="AD91" s="123"/>
      <c r="AE91" s="123"/>
      <c r="AF91" s="123"/>
      <c r="AG91" s="281"/>
      <c r="AH91" s="281"/>
      <c r="AI91" s="301"/>
      <c r="AJ91" s="301"/>
      <c r="AK91" s="301"/>
      <c r="AL91" s="313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126" t="e">
        <f t="shared" si="1"/>
        <v>#DIV/0!</v>
      </c>
    </row>
    <row r="92" spans="1:50" ht="16.5" customHeight="1" thickBot="1">
      <c r="A92" s="262" t="str">
        <f>Overall!A97</f>
        <v>Langley Park</v>
      </c>
      <c r="B92" s="89"/>
      <c r="C92" s="88" t="s">
        <v>51</v>
      </c>
      <c r="D92" s="89"/>
      <c r="E92" s="135"/>
      <c r="F92" s="89"/>
      <c r="G92" s="88" t="s">
        <v>51</v>
      </c>
      <c r="H92" s="89"/>
      <c r="I92" s="87"/>
      <c r="J92" s="100"/>
      <c r="K92" s="88" t="s">
        <v>51</v>
      </c>
      <c r="L92" s="100"/>
      <c r="M92" s="145"/>
      <c r="N92" s="100"/>
      <c r="O92" s="88" t="s">
        <v>51</v>
      </c>
      <c r="P92" s="100"/>
      <c r="Q92" s="87"/>
      <c r="R92" s="100"/>
      <c r="S92" s="88" t="s">
        <v>51</v>
      </c>
      <c r="T92" s="100"/>
      <c r="U92" s="145"/>
      <c r="V92" s="100"/>
      <c r="W92" s="88" t="s">
        <v>51</v>
      </c>
      <c r="X92" s="100"/>
      <c r="Y92" s="220"/>
      <c r="Z92" s="100"/>
      <c r="AA92" s="100"/>
      <c r="AB92" s="100"/>
      <c r="AC92" s="221"/>
      <c r="AD92" s="100"/>
      <c r="AE92" s="100"/>
      <c r="AF92" s="100"/>
      <c r="AG92" s="279"/>
      <c r="AH92" s="279"/>
      <c r="AI92" s="299"/>
      <c r="AJ92" s="299"/>
      <c r="AK92" s="299"/>
      <c r="AL92" s="311"/>
      <c r="AM92" s="299"/>
      <c r="AN92" s="299"/>
      <c r="AO92" s="299"/>
      <c r="AP92" s="359"/>
      <c r="AQ92" s="359"/>
      <c r="AR92" s="359"/>
      <c r="AS92" s="359"/>
      <c r="AT92" s="359"/>
      <c r="AU92" s="359"/>
      <c r="AV92" s="359"/>
      <c r="AW92" s="359"/>
      <c r="AX92" s="126" t="e">
        <f t="shared" si="1"/>
        <v>#DIV/0!</v>
      </c>
    </row>
    <row r="93" spans="1:50" ht="16.5" customHeight="1" thickBot="1">
      <c r="A93" s="263" t="str">
        <f>Overall!A98</f>
        <v>St John's Leatherhead</v>
      </c>
      <c r="B93" s="92"/>
      <c r="C93" s="93" t="s">
        <v>51</v>
      </c>
      <c r="D93" s="92"/>
      <c r="E93" s="136"/>
      <c r="F93" s="92"/>
      <c r="G93" s="93" t="s">
        <v>51</v>
      </c>
      <c r="H93" s="92"/>
      <c r="I93" s="104"/>
      <c r="J93" s="103"/>
      <c r="K93" s="93" t="s">
        <v>51</v>
      </c>
      <c r="L93" s="103"/>
      <c r="M93" s="137"/>
      <c r="N93" s="103"/>
      <c r="O93" s="93" t="s">
        <v>51</v>
      </c>
      <c r="P93" s="103"/>
      <c r="Q93" s="104"/>
      <c r="R93" s="103"/>
      <c r="S93" s="93" t="s">
        <v>51</v>
      </c>
      <c r="T93" s="103"/>
      <c r="U93" s="137"/>
      <c r="V93" s="103"/>
      <c r="W93" s="93" t="s">
        <v>51</v>
      </c>
      <c r="X93" s="103"/>
      <c r="Y93" s="255"/>
      <c r="Z93" s="103"/>
      <c r="AA93" s="103"/>
      <c r="AB93" s="103"/>
      <c r="AC93" s="256"/>
      <c r="AD93" s="103"/>
      <c r="AE93" s="103"/>
      <c r="AF93" s="103"/>
      <c r="AG93" s="280"/>
      <c r="AH93" s="280"/>
      <c r="AI93" s="300"/>
      <c r="AJ93" s="300"/>
      <c r="AK93" s="300"/>
      <c r="AL93" s="312"/>
      <c r="AM93" s="300"/>
      <c r="AN93" s="300"/>
      <c r="AO93" s="300"/>
      <c r="AP93" s="302"/>
      <c r="AQ93" s="302"/>
      <c r="AR93" s="302"/>
      <c r="AS93" s="302"/>
      <c r="AT93" s="302"/>
      <c r="AU93" s="302"/>
      <c r="AV93" s="302"/>
      <c r="AW93" s="302"/>
      <c r="AX93" s="126" t="e">
        <f t="shared" si="1"/>
        <v>#DIV/0!</v>
      </c>
    </row>
    <row r="94" spans="1:50" ht="16.5" customHeight="1" thickBot="1">
      <c r="A94" s="261" t="str">
        <f>Overall!A99</f>
        <v>John Fisher</v>
      </c>
      <c r="B94" s="117"/>
      <c r="C94" s="116" t="s">
        <v>51</v>
      </c>
      <c r="D94" s="117"/>
      <c r="E94" s="134"/>
      <c r="F94" s="117"/>
      <c r="G94" s="116" t="s">
        <v>51</v>
      </c>
      <c r="H94" s="117"/>
      <c r="I94" s="85"/>
      <c r="J94" s="123"/>
      <c r="K94" s="116" t="s">
        <v>51</v>
      </c>
      <c r="L94" s="123"/>
      <c r="M94" s="144"/>
      <c r="N94" s="123"/>
      <c r="O94" s="116" t="s">
        <v>51</v>
      </c>
      <c r="P94" s="123"/>
      <c r="Q94" s="85"/>
      <c r="R94" s="123"/>
      <c r="S94" s="116" t="s">
        <v>51</v>
      </c>
      <c r="T94" s="123"/>
      <c r="U94" s="144"/>
      <c r="V94" s="123"/>
      <c r="W94" s="116" t="s">
        <v>51</v>
      </c>
      <c r="X94" s="123"/>
      <c r="Y94" s="257"/>
      <c r="Z94" s="123"/>
      <c r="AA94" s="123"/>
      <c r="AB94" s="123"/>
      <c r="AC94" s="258"/>
      <c r="AD94" s="123"/>
      <c r="AE94" s="123"/>
      <c r="AF94" s="123"/>
      <c r="AG94" s="281"/>
      <c r="AH94" s="281"/>
      <c r="AI94" s="301"/>
      <c r="AJ94" s="301"/>
      <c r="AK94" s="301"/>
      <c r="AL94" s="313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  <c r="AX94" s="126" t="e">
        <f t="shared" si="1"/>
        <v>#DIV/0!</v>
      </c>
    </row>
    <row r="95" spans="1:50" ht="16.5" customHeight="1" thickBot="1">
      <c r="A95" s="262" t="str">
        <f>Overall!A100</f>
        <v>Eltham</v>
      </c>
      <c r="B95" s="89"/>
      <c r="C95" s="88" t="s">
        <v>51</v>
      </c>
      <c r="D95" s="89"/>
      <c r="E95" s="135"/>
      <c r="F95" s="89"/>
      <c r="G95" s="88" t="s">
        <v>51</v>
      </c>
      <c r="H95" s="89"/>
      <c r="I95" s="87"/>
      <c r="J95" s="100"/>
      <c r="K95" s="88" t="s">
        <v>51</v>
      </c>
      <c r="L95" s="100"/>
      <c r="M95" s="145"/>
      <c r="N95" s="100"/>
      <c r="O95" s="88" t="s">
        <v>51</v>
      </c>
      <c r="P95" s="100"/>
      <c r="Q95" s="87"/>
      <c r="R95" s="100"/>
      <c r="S95" s="88" t="s">
        <v>51</v>
      </c>
      <c r="T95" s="100"/>
      <c r="U95" s="145"/>
      <c r="V95" s="100"/>
      <c r="W95" s="88" t="s">
        <v>51</v>
      </c>
      <c r="X95" s="100"/>
      <c r="Y95" s="220"/>
      <c r="Z95" s="100"/>
      <c r="AA95" s="100"/>
      <c r="AB95" s="100"/>
      <c r="AC95" s="221"/>
      <c r="AD95" s="100"/>
      <c r="AE95" s="100"/>
      <c r="AF95" s="100"/>
      <c r="AG95" s="279"/>
      <c r="AH95" s="279"/>
      <c r="AI95" s="299"/>
      <c r="AJ95" s="299"/>
      <c r="AK95" s="299"/>
      <c r="AL95" s="311"/>
      <c r="AM95" s="299"/>
      <c r="AN95" s="299"/>
      <c r="AO95" s="299"/>
      <c r="AP95" s="359"/>
      <c r="AQ95" s="359"/>
      <c r="AR95" s="359"/>
      <c r="AS95" s="359"/>
      <c r="AT95" s="359"/>
      <c r="AU95" s="359"/>
      <c r="AV95" s="359"/>
      <c r="AW95" s="359"/>
      <c r="AX95" s="126" t="e">
        <f t="shared" si="1"/>
        <v>#DIV/0!</v>
      </c>
    </row>
    <row r="96" spans="1:50" ht="16.5" customHeight="1" thickBot="1">
      <c r="A96" s="262" t="str">
        <f>Overall!A101</f>
        <v>Alleyn's</v>
      </c>
      <c r="B96" s="89"/>
      <c r="C96" s="88" t="s">
        <v>51</v>
      </c>
      <c r="D96" s="89"/>
      <c r="E96" s="135"/>
      <c r="F96" s="89"/>
      <c r="G96" s="88" t="s">
        <v>51</v>
      </c>
      <c r="H96" s="89"/>
      <c r="I96" s="87"/>
      <c r="J96" s="100"/>
      <c r="K96" s="88" t="s">
        <v>51</v>
      </c>
      <c r="L96" s="100"/>
      <c r="M96" s="145"/>
      <c r="N96" s="100"/>
      <c r="O96" s="88" t="s">
        <v>51</v>
      </c>
      <c r="P96" s="100"/>
      <c r="Q96" s="87"/>
      <c r="R96" s="100"/>
      <c r="S96" s="88" t="s">
        <v>51</v>
      </c>
      <c r="T96" s="100"/>
      <c r="U96" s="145"/>
      <c r="V96" s="100"/>
      <c r="W96" s="88" t="s">
        <v>51</v>
      </c>
      <c r="X96" s="100"/>
      <c r="Y96" s="220"/>
      <c r="Z96" s="100"/>
      <c r="AA96" s="100"/>
      <c r="AB96" s="100"/>
      <c r="AC96" s="221"/>
      <c r="AD96" s="100"/>
      <c r="AE96" s="100"/>
      <c r="AF96" s="100"/>
      <c r="AG96" s="279"/>
      <c r="AH96" s="279"/>
      <c r="AI96" s="299"/>
      <c r="AJ96" s="299"/>
      <c r="AK96" s="299"/>
      <c r="AL96" s="311"/>
      <c r="AM96" s="299"/>
      <c r="AN96" s="299"/>
      <c r="AO96" s="299"/>
      <c r="AP96" s="359"/>
      <c r="AQ96" s="359"/>
      <c r="AR96" s="359"/>
      <c r="AS96" s="359"/>
      <c r="AT96" s="359"/>
      <c r="AU96" s="359"/>
      <c r="AV96" s="359"/>
      <c r="AW96" s="359"/>
      <c r="AX96" s="126" t="e">
        <f t="shared" si="1"/>
        <v>#DIV/0!</v>
      </c>
    </row>
    <row r="97" spans="1:50" ht="16.5" customHeight="1" thickBot="1">
      <c r="A97" s="263" t="str">
        <f>Overall!A102</f>
        <v>St Joseph's</v>
      </c>
      <c r="B97" s="92"/>
      <c r="C97" s="93" t="s">
        <v>51</v>
      </c>
      <c r="D97" s="92"/>
      <c r="E97" s="136"/>
      <c r="F97" s="92"/>
      <c r="G97" s="93" t="s">
        <v>51</v>
      </c>
      <c r="H97" s="92"/>
      <c r="I97" s="104"/>
      <c r="J97" s="103"/>
      <c r="K97" s="93" t="s">
        <v>51</v>
      </c>
      <c r="L97" s="103"/>
      <c r="M97" s="137"/>
      <c r="N97" s="103"/>
      <c r="O97" s="93" t="s">
        <v>51</v>
      </c>
      <c r="P97" s="103"/>
      <c r="Q97" s="104"/>
      <c r="R97" s="103"/>
      <c r="S97" s="93" t="s">
        <v>51</v>
      </c>
      <c r="T97" s="103"/>
      <c r="U97" s="137"/>
      <c r="V97" s="103"/>
      <c r="W97" s="93" t="s">
        <v>51</v>
      </c>
      <c r="X97" s="103"/>
      <c r="Y97" s="255"/>
      <c r="Z97" s="103"/>
      <c r="AA97" s="103"/>
      <c r="AB97" s="103"/>
      <c r="AC97" s="256"/>
      <c r="AD97" s="103"/>
      <c r="AE97" s="103"/>
      <c r="AF97" s="103"/>
      <c r="AG97" s="280"/>
      <c r="AH97" s="280"/>
      <c r="AI97" s="300"/>
      <c r="AJ97" s="300"/>
      <c r="AK97" s="300"/>
      <c r="AL97" s="312"/>
      <c r="AM97" s="300"/>
      <c r="AN97" s="300"/>
      <c r="AO97" s="300"/>
      <c r="AP97" s="302"/>
      <c r="AQ97" s="302"/>
      <c r="AR97" s="302"/>
      <c r="AS97" s="302"/>
      <c r="AT97" s="302"/>
      <c r="AU97" s="302"/>
      <c r="AV97" s="302"/>
      <c r="AW97" s="302"/>
      <c r="AX97" s="126" t="e">
        <f t="shared" si="1"/>
        <v>#DIV/0!</v>
      </c>
    </row>
    <row r="98" spans="1:50" ht="16.5" customHeight="1" thickBot="1">
      <c r="A98" s="261" t="str">
        <f>Overall!A103</f>
        <v>KCS Wimbledon</v>
      </c>
      <c r="B98" s="117"/>
      <c r="C98" s="116" t="s">
        <v>51</v>
      </c>
      <c r="D98" s="117"/>
      <c r="E98" s="134"/>
      <c r="F98" s="117"/>
      <c r="G98" s="116" t="s">
        <v>51</v>
      </c>
      <c r="H98" s="117"/>
      <c r="I98" s="85"/>
      <c r="J98" s="123"/>
      <c r="K98" s="116" t="s">
        <v>51</v>
      </c>
      <c r="L98" s="123"/>
      <c r="M98" s="144"/>
      <c r="N98" s="123"/>
      <c r="O98" s="116" t="s">
        <v>51</v>
      </c>
      <c r="P98" s="123"/>
      <c r="Q98" s="85"/>
      <c r="R98" s="123"/>
      <c r="S98" s="116" t="s">
        <v>51</v>
      </c>
      <c r="T98" s="123"/>
      <c r="U98" s="144"/>
      <c r="V98" s="123"/>
      <c r="W98" s="116" t="s">
        <v>51</v>
      </c>
      <c r="X98" s="123"/>
      <c r="Y98" s="257"/>
      <c r="Z98" s="123"/>
      <c r="AA98" s="123"/>
      <c r="AB98" s="123"/>
      <c r="AC98" s="258"/>
      <c r="AD98" s="123"/>
      <c r="AE98" s="123"/>
      <c r="AF98" s="123"/>
      <c r="AG98" s="281"/>
      <c r="AH98" s="281"/>
      <c r="AI98" s="301"/>
      <c r="AJ98" s="301"/>
      <c r="AK98" s="301"/>
      <c r="AL98" s="313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126" t="e">
        <f t="shared" si="1"/>
        <v>#DIV/0!</v>
      </c>
    </row>
    <row r="99" spans="1:50" ht="16.5" customHeight="1" thickBot="1">
      <c r="A99" s="262" t="str">
        <f>Overall!A104</f>
        <v>Trinity Croydon</v>
      </c>
      <c r="B99" s="148"/>
      <c r="C99" s="88" t="s">
        <v>51</v>
      </c>
      <c r="D99" s="148"/>
      <c r="E99" s="145"/>
      <c r="F99" s="148"/>
      <c r="G99" s="88" t="s">
        <v>51</v>
      </c>
      <c r="H99" s="148"/>
      <c r="I99" s="87"/>
      <c r="J99" s="100"/>
      <c r="K99" s="88" t="s">
        <v>51</v>
      </c>
      <c r="L99" s="100"/>
      <c r="M99" s="145"/>
      <c r="N99" s="100"/>
      <c r="O99" s="88" t="s">
        <v>51</v>
      </c>
      <c r="P99" s="100"/>
      <c r="Q99" s="87"/>
      <c r="R99" s="100"/>
      <c r="S99" s="88" t="s">
        <v>51</v>
      </c>
      <c r="T99" s="100"/>
      <c r="U99" s="145"/>
      <c r="V99" s="100"/>
      <c r="W99" s="88" t="s">
        <v>51</v>
      </c>
      <c r="X99" s="100"/>
      <c r="Y99" s="220"/>
      <c r="Z99" s="100"/>
      <c r="AA99" s="100"/>
      <c r="AB99" s="100"/>
      <c r="AC99" s="221"/>
      <c r="AD99" s="100"/>
      <c r="AE99" s="100"/>
      <c r="AF99" s="100"/>
      <c r="AG99" s="279"/>
      <c r="AH99" s="279"/>
      <c r="AI99" s="299"/>
      <c r="AJ99" s="299"/>
      <c r="AK99" s="299"/>
      <c r="AL99" s="311"/>
      <c r="AM99" s="299"/>
      <c r="AN99" s="299"/>
      <c r="AO99" s="299"/>
      <c r="AP99" s="359"/>
      <c r="AQ99" s="359"/>
      <c r="AR99" s="359"/>
      <c r="AS99" s="359"/>
      <c r="AT99" s="359"/>
      <c r="AU99" s="359"/>
      <c r="AV99" s="359"/>
      <c r="AW99" s="359"/>
      <c r="AX99" s="126" t="e">
        <f t="shared" si="1"/>
        <v>#DIV/0!</v>
      </c>
    </row>
    <row r="100" spans="1:50" ht="16.5" customHeight="1" thickBot="1">
      <c r="A100" s="263" t="str">
        <f>Overall!A105</f>
        <v>Dulwich</v>
      </c>
      <c r="B100" s="92"/>
      <c r="C100" s="93" t="s">
        <v>51</v>
      </c>
      <c r="D100" s="92"/>
      <c r="E100" s="136"/>
      <c r="F100" s="92"/>
      <c r="G100" s="93" t="s">
        <v>51</v>
      </c>
      <c r="H100" s="92"/>
      <c r="I100" s="104"/>
      <c r="J100" s="103"/>
      <c r="K100" s="93" t="s">
        <v>51</v>
      </c>
      <c r="L100" s="103"/>
      <c r="M100" s="137"/>
      <c r="N100" s="103"/>
      <c r="O100" s="93" t="s">
        <v>51</v>
      </c>
      <c r="P100" s="103"/>
      <c r="Q100" s="104"/>
      <c r="R100" s="103"/>
      <c r="S100" s="93" t="s">
        <v>51</v>
      </c>
      <c r="T100" s="103"/>
      <c r="U100" s="137"/>
      <c r="V100" s="103"/>
      <c r="W100" s="93" t="s">
        <v>51</v>
      </c>
      <c r="X100" s="103"/>
      <c r="Y100" s="255"/>
      <c r="Z100" s="103"/>
      <c r="AA100" s="103"/>
      <c r="AB100" s="103"/>
      <c r="AC100" s="256"/>
      <c r="AD100" s="103"/>
      <c r="AE100" s="103"/>
      <c r="AF100" s="103"/>
      <c r="AG100" s="280"/>
      <c r="AH100" s="280"/>
      <c r="AI100" s="300"/>
      <c r="AJ100" s="300"/>
      <c r="AK100" s="300"/>
      <c r="AL100" s="312"/>
      <c r="AM100" s="300"/>
      <c r="AN100" s="300"/>
      <c r="AO100" s="300"/>
      <c r="AP100" s="302"/>
      <c r="AQ100" s="302"/>
      <c r="AR100" s="302"/>
      <c r="AS100" s="302"/>
      <c r="AT100" s="302"/>
      <c r="AU100" s="302"/>
      <c r="AV100" s="302"/>
      <c r="AW100" s="302"/>
      <c r="AX100" s="126" t="e">
        <f t="shared" si="1"/>
        <v>#DIV/0!</v>
      </c>
    </row>
    <row r="101" spans="1:50" ht="16.5" customHeight="1" thickBot="1">
      <c r="A101" s="264" t="str">
        <f>Overall!A108</f>
        <v>Bristol GS</v>
      </c>
      <c r="B101" s="117"/>
      <c r="C101" s="265" t="s">
        <v>51</v>
      </c>
      <c r="D101" s="117"/>
      <c r="E101" s="134"/>
      <c r="F101" s="117"/>
      <c r="G101" s="265" t="s">
        <v>51</v>
      </c>
      <c r="H101" s="117"/>
      <c r="I101" s="85"/>
      <c r="J101" s="123"/>
      <c r="K101" s="265" t="s">
        <v>51</v>
      </c>
      <c r="L101" s="123"/>
      <c r="M101" s="144"/>
      <c r="N101" s="123"/>
      <c r="O101" s="265" t="s">
        <v>51</v>
      </c>
      <c r="P101" s="123"/>
      <c r="Q101" s="85"/>
      <c r="R101" s="123"/>
      <c r="S101" s="265" t="s">
        <v>51</v>
      </c>
      <c r="T101" s="123"/>
      <c r="U101" s="144"/>
      <c r="V101" s="123"/>
      <c r="W101" s="265" t="s">
        <v>51</v>
      </c>
      <c r="X101" s="123"/>
      <c r="Y101" s="257"/>
      <c r="Z101" s="123"/>
      <c r="AA101" s="123"/>
      <c r="AB101" s="123"/>
      <c r="AC101" s="258"/>
      <c r="AD101" s="123"/>
      <c r="AE101" s="123"/>
      <c r="AF101" s="123"/>
      <c r="AG101" s="281"/>
      <c r="AH101" s="281"/>
      <c r="AI101" s="301"/>
      <c r="AJ101" s="301"/>
      <c r="AK101" s="301"/>
      <c r="AL101" s="313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301"/>
      <c r="AX101" s="126" t="e">
        <f t="shared" si="1"/>
        <v>#DIV/0!</v>
      </c>
    </row>
    <row r="102" spans="1:50" ht="16.5" customHeight="1" thickBot="1">
      <c r="A102" s="266" t="str">
        <f>Overall!A109</f>
        <v>Clifton </v>
      </c>
      <c r="B102" s="89"/>
      <c r="C102" s="222" t="s">
        <v>51</v>
      </c>
      <c r="D102" s="89"/>
      <c r="E102" s="135"/>
      <c r="F102" s="89"/>
      <c r="G102" s="222" t="s">
        <v>51</v>
      </c>
      <c r="H102" s="89"/>
      <c r="I102" s="87"/>
      <c r="J102" s="100"/>
      <c r="K102" s="222" t="s">
        <v>51</v>
      </c>
      <c r="L102" s="100"/>
      <c r="M102" s="145"/>
      <c r="N102" s="100"/>
      <c r="O102" s="222" t="s">
        <v>51</v>
      </c>
      <c r="P102" s="100"/>
      <c r="Q102" s="87"/>
      <c r="R102" s="100"/>
      <c r="S102" s="222" t="s">
        <v>51</v>
      </c>
      <c r="T102" s="100"/>
      <c r="U102" s="145"/>
      <c r="V102" s="100"/>
      <c r="W102" s="222" t="s">
        <v>51</v>
      </c>
      <c r="X102" s="100"/>
      <c r="Y102" s="220"/>
      <c r="Z102" s="100"/>
      <c r="AA102" s="100"/>
      <c r="AB102" s="100"/>
      <c r="AC102" s="221"/>
      <c r="AD102" s="100"/>
      <c r="AE102" s="100"/>
      <c r="AF102" s="100"/>
      <c r="AG102" s="279"/>
      <c r="AH102" s="279"/>
      <c r="AI102" s="299"/>
      <c r="AJ102" s="299"/>
      <c r="AK102" s="299"/>
      <c r="AL102" s="311"/>
      <c r="AM102" s="299"/>
      <c r="AN102" s="299"/>
      <c r="AO102" s="299"/>
      <c r="AP102" s="359"/>
      <c r="AQ102" s="359"/>
      <c r="AR102" s="359"/>
      <c r="AS102" s="359"/>
      <c r="AT102" s="359"/>
      <c r="AU102" s="359"/>
      <c r="AV102" s="359"/>
      <c r="AW102" s="359"/>
      <c r="AX102" s="126" t="e">
        <f t="shared" si="1"/>
        <v>#DIV/0!</v>
      </c>
    </row>
    <row r="103" spans="1:50" ht="16.5" customHeight="1" thickBot="1">
      <c r="A103" s="266" t="str">
        <f>Overall!A110</f>
        <v>Queen Elizabeth’s Hospital</v>
      </c>
      <c r="B103" s="89"/>
      <c r="C103" s="222" t="s">
        <v>51</v>
      </c>
      <c r="D103" s="89"/>
      <c r="E103" s="135"/>
      <c r="F103" s="89"/>
      <c r="G103" s="222" t="s">
        <v>51</v>
      </c>
      <c r="H103" s="89"/>
      <c r="I103" s="87"/>
      <c r="J103" s="100"/>
      <c r="K103" s="222" t="s">
        <v>51</v>
      </c>
      <c r="L103" s="100"/>
      <c r="M103" s="145"/>
      <c r="N103" s="100"/>
      <c r="O103" s="222" t="s">
        <v>51</v>
      </c>
      <c r="P103" s="100"/>
      <c r="Q103" s="87"/>
      <c r="R103" s="100"/>
      <c r="S103" s="222" t="s">
        <v>51</v>
      </c>
      <c r="T103" s="100"/>
      <c r="U103" s="145"/>
      <c r="V103" s="100"/>
      <c r="W103" s="222" t="s">
        <v>51</v>
      </c>
      <c r="X103" s="100"/>
      <c r="Y103" s="220"/>
      <c r="Z103" s="100"/>
      <c r="AA103" s="100"/>
      <c r="AB103" s="100"/>
      <c r="AC103" s="221"/>
      <c r="AD103" s="100"/>
      <c r="AE103" s="100"/>
      <c r="AF103" s="100"/>
      <c r="AG103" s="279"/>
      <c r="AH103" s="279"/>
      <c r="AI103" s="299"/>
      <c r="AJ103" s="299"/>
      <c r="AK103" s="299"/>
      <c r="AL103" s="311"/>
      <c r="AM103" s="299"/>
      <c r="AN103" s="299"/>
      <c r="AO103" s="299"/>
      <c r="AP103" s="359"/>
      <c r="AQ103" s="359"/>
      <c r="AR103" s="359"/>
      <c r="AS103" s="359"/>
      <c r="AT103" s="359"/>
      <c r="AU103" s="359"/>
      <c r="AV103" s="359"/>
      <c r="AW103" s="359"/>
      <c r="AX103" s="126" t="e">
        <f t="shared" si="1"/>
        <v>#DIV/0!</v>
      </c>
    </row>
    <row r="104" spans="1:50" ht="16.5" customHeight="1" thickBot="1">
      <c r="A104" s="266" t="str">
        <f>Overall!A111</f>
        <v>Filton Academy</v>
      </c>
      <c r="B104" s="89"/>
      <c r="C104" s="222" t="s">
        <v>51</v>
      </c>
      <c r="D104" s="89"/>
      <c r="E104" s="135"/>
      <c r="F104" s="89"/>
      <c r="G104" s="222" t="s">
        <v>51</v>
      </c>
      <c r="H104" s="89"/>
      <c r="I104" s="87"/>
      <c r="J104" s="100"/>
      <c r="K104" s="222" t="s">
        <v>51</v>
      </c>
      <c r="L104" s="100"/>
      <c r="M104" s="145"/>
      <c r="N104" s="100"/>
      <c r="O104" s="222" t="s">
        <v>51</v>
      </c>
      <c r="P104" s="100"/>
      <c r="Q104" s="87"/>
      <c r="R104" s="100"/>
      <c r="S104" s="222" t="s">
        <v>51</v>
      </c>
      <c r="T104" s="100"/>
      <c r="U104" s="145"/>
      <c r="V104" s="100"/>
      <c r="W104" s="222" t="s">
        <v>51</v>
      </c>
      <c r="X104" s="100"/>
      <c r="Y104" s="220"/>
      <c r="Z104" s="100"/>
      <c r="AA104" s="100"/>
      <c r="AB104" s="100"/>
      <c r="AC104" s="221"/>
      <c r="AD104" s="100"/>
      <c r="AE104" s="100"/>
      <c r="AF104" s="100"/>
      <c r="AG104" s="279"/>
      <c r="AH104" s="279"/>
      <c r="AI104" s="299"/>
      <c r="AJ104" s="299"/>
      <c r="AK104" s="299"/>
      <c r="AL104" s="311"/>
      <c r="AM104" s="299"/>
      <c r="AN104" s="299"/>
      <c r="AO104" s="299"/>
      <c r="AP104" s="359"/>
      <c r="AQ104" s="359"/>
      <c r="AR104" s="359"/>
      <c r="AS104" s="359"/>
      <c r="AT104" s="359"/>
      <c r="AU104" s="359"/>
      <c r="AV104" s="359"/>
      <c r="AW104" s="359"/>
      <c r="AX104" s="126" t="e">
        <f t="shared" si="1"/>
        <v>#DIV/0!</v>
      </c>
    </row>
    <row r="105" spans="1:50" ht="16.5" customHeight="1" thickBot="1">
      <c r="A105" s="267" t="str">
        <f>Overall!A112</f>
        <v>Wycliffe </v>
      </c>
      <c r="B105" s="92"/>
      <c r="C105" s="105" t="s">
        <v>51</v>
      </c>
      <c r="D105" s="92"/>
      <c r="E105" s="136"/>
      <c r="F105" s="92"/>
      <c r="G105" s="105" t="s">
        <v>51</v>
      </c>
      <c r="H105" s="92"/>
      <c r="I105" s="104"/>
      <c r="J105" s="103"/>
      <c r="K105" s="105" t="s">
        <v>51</v>
      </c>
      <c r="L105" s="103"/>
      <c r="M105" s="137"/>
      <c r="N105" s="103"/>
      <c r="O105" s="105" t="s">
        <v>51</v>
      </c>
      <c r="P105" s="103"/>
      <c r="Q105" s="104"/>
      <c r="R105" s="103"/>
      <c r="S105" s="105" t="s">
        <v>51</v>
      </c>
      <c r="T105" s="103"/>
      <c r="U105" s="137"/>
      <c r="V105" s="103"/>
      <c r="W105" s="105" t="s">
        <v>51</v>
      </c>
      <c r="X105" s="103"/>
      <c r="Y105" s="255"/>
      <c r="Z105" s="103"/>
      <c r="AA105" s="103"/>
      <c r="AB105" s="103"/>
      <c r="AC105" s="256"/>
      <c r="AD105" s="103"/>
      <c r="AE105" s="103"/>
      <c r="AF105" s="103"/>
      <c r="AG105" s="280"/>
      <c r="AH105" s="280"/>
      <c r="AI105" s="300"/>
      <c r="AJ105" s="300"/>
      <c r="AK105" s="300"/>
      <c r="AL105" s="312"/>
      <c r="AM105" s="300"/>
      <c r="AN105" s="300"/>
      <c r="AO105" s="300"/>
      <c r="AP105" s="302"/>
      <c r="AQ105" s="302"/>
      <c r="AR105" s="302"/>
      <c r="AS105" s="302"/>
      <c r="AT105" s="302"/>
      <c r="AU105" s="302"/>
      <c r="AV105" s="302"/>
      <c r="AW105" s="302"/>
      <c r="AX105" s="126" t="e">
        <f t="shared" si="1"/>
        <v>#DIV/0!</v>
      </c>
    </row>
    <row r="106" spans="1:50" ht="16.5" customHeight="1" thickBot="1">
      <c r="A106" s="264" t="str">
        <f>Overall!A113</f>
        <v>King Edward’s Bath</v>
      </c>
      <c r="B106" s="117"/>
      <c r="C106" s="265" t="s">
        <v>51</v>
      </c>
      <c r="D106" s="117"/>
      <c r="E106" s="134"/>
      <c r="F106" s="117"/>
      <c r="G106" s="265" t="s">
        <v>51</v>
      </c>
      <c r="H106" s="117"/>
      <c r="I106" s="85"/>
      <c r="J106" s="123"/>
      <c r="K106" s="265" t="s">
        <v>51</v>
      </c>
      <c r="L106" s="123"/>
      <c r="M106" s="144"/>
      <c r="N106" s="123"/>
      <c r="O106" s="265" t="s">
        <v>51</v>
      </c>
      <c r="P106" s="123"/>
      <c r="Q106" s="85"/>
      <c r="R106" s="123"/>
      <c r="S106" s="265" t="s">
        <v>51</v>
      </c>
      <c r="T106" s="123"/>
      <c r="U106" s="144"/>
      <c r="V106" s="123"/>
      <c r="W106" s="265" t="s">
        <v>51</v>
      </c>
      <c r="X106" s="123"/>
      <c r="Y106" s="257"/>
      <c r="Z106" s="123"/>
      <c r="AA106" s="123"/>
      <c r="AB106" s="123"/>
      <c r="AC106" s="258"/>
      <c r="AD106" s="123"/>
      <c r="AE106" s="123"/>
      <c r="AF106" s="123"/>
      <c r="AG106" s="281"/>
      <c r="AH106" s="281"/>
      <c r="AI106" s="301"/>
      <c r="AJ106" s="301"/>
      <c r="AK106" s="301"/>
      <c r="AL106" s="313"/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301"/>
      <c r="AX106" s="126" t="e">
        <f t="shared" si="1"/>
        <v>#DIV/0!</v>
      </c>
    </row>
    <row r="107" spans="1:50" ht="16.5" customHeight="1" thickBot="1">
      <c r="A107" s="266" t="str">
        <f>Overall!A114</f>
        <v>Monkton Combe </v>
      </c>
      <c r="B107" s="89"/>
      <c r="C107" s="222" t="s">
        <v>51</v>
      </c>
      <c r="D107" s="89"/>
      <c r="E107" s="135"/>
      <c r="F107" s="89"/>
      <c r="G107" s="222" t="s">
        <v>51</v>
      </c>
      <c r="H107" s="89"/>
      <c r="I107" s="87"/>
      <c r="J107" s="100"/>
      <c r="K107" s="222" t="s">
        <v>51</v>
      </c>
      <c r="L107" s="100"/>
      <c r="M107" s="145"/>
      <c r="N107" s="100"/>
      <c r="O107" s="222" t="s">
        <v>51</v>
      </c>
      <c r="P107" s="100"/>
      <c r="Q107" s="87"/>
      <c r="R107" s="100"/>
      <c r="S107" s="222" t="s">
        <v>51</v>
      </c>
      <c r="T107" s="100"/>
      <c r="U107" s="145"/>
      <c r="V107" s="100"/>
      <c r="W107" s="222" t="s">
        <v>51</v>
      </c>
      <c r="X107" s="100"/>
      <c r="Y107" s="220"/>
      <c r="Z107" s="100"/>
      <c r="AA107" s="100"/>
      <c r="AB107" s="100"/>
      <c r="AC107" s="221"/>
      <c r="AD107" s="100"/>
      <c r="AE107" s="100"/>
      <c r="AF107" s="100"/>
      <c r="AG107" s="279"/>
      <c r="AH107" s="279"/>
      <c r="AI107" s="299"/>
      <c r="AJ107" s="299"/>
      <c r="AK107" s="299"/>
      <c r="AL107" s="311"/>
      <c r="AM107" s="299"/>
      <c r="AN107" s="299"/>
      <c r="AO107" s="299"/>
      <c r="AP107" s="359"/>
      <c r="AQ107" s="359"/>
      <c r="AR107" s="359"/>
      <c r="AS107" s="359"/>
      <c r="AT107" s="359"/>
      <c r="AU107" s="359"/>
      <c r="AV107" s="359"/>
      <c r="AW107" s="359"/>
      <c r="AX107" s="126" t="e">
        <f t="shared" si="1"/>
        <v>#DIV/0!</v>
      </c>
    </row>
    <row r="108" spans="1:50" ht="16.5" customHeight="1" thickBot="1">
      <c r="A108" s="266" t="str">
        <f>Overall!A115</f>
        <v>Prior Park </v>
      </c>
      <c r="B108" s="89"/>
      <c r="C108" s="222" t="s">
        <v>51</v>
      </c>
      <c r="D108" s="89"/>
      <c r="E108" s="135"/>
      <c r="F108" s="89"/>
      <c r="G108" s="222" t="s">
        <v>51</v>
      </c>
      <c r="H108" s="89"/>
      <c r="I108" s="87"/>
      <c r="J108" s="100"/>
      <c r="K108" s="222" t="s">
        <v>51</v>
      </c>
      <c r="L108" s="100"/>
      <c r="M108" s="145"/>
      <c r="N108" s="100"/>
      <c r="O108" s="222" t="s">
        <v>51</v>
      </c>
      <c r="P108" s="100"/>
      <c r="Q108" s="87"/>
      <c r="R108" s="100"/>
      <c r="S108" s="222" t="s">
        <v>51</v>
      </c>
      <c r="T108" s="100"/>
      <c r="U108" s="145"/>
      <c r="V108" s="100"/>
      <c r="W108" s="222" t="s">
        <v>51</v>
      </c>
      <c r="X108" s="100"/>
      <c r="Y108" s="220"/>
      <c r="Z108" s="100"/>
      <c r="AA108" s="100"/>
      <c r="AB108" s="100"/>
      <c r="AC108" s="221"/>
      <c r="AD108" s="100"/>
      <c r="AE108" s="100"/>
      <c r="AF108" s="100"/>
      <c r="AG108" s="279"/>
      <c r="AH108" s="279"/>
      <c r="AI108" s="299"/>
      <c r="AJ108" s="299"/>
      <c r="AK108" s="299"/>
      <c r="AL108" s="311"/>
      <c r="AM108" s="299"/>
      <c r="AN108" s="299"/>
      <c r="AO108" s="299"/>
      <c r="AP108" s="359"/>
      <c r="AQ108" s="359"/>
      <c r="AR108" s="359"/>
      <c r="AS108" s="359"/>
      <c r="AT108" s="359"/>
      <c r="AU108" s="359"/>
      <c r="AV108" s="359"/>
      <c r="AW108" s="359"/>
      <c r="AX108" s="126" t="e">
        <f t="shared" si="1"/>
        <v>#DIV/0!</v>
      </c>
    </row>
    <row r="109" spans="1:50" ht="16.5" customHeight="1" thickBot="1">
      <c r="A109" s="267" t="str">
        <f>Overall!A116</f>
        <v>Kingswood </v>
      </c>
      <c r="B109" s="92"/>
      <c r="C109" s="105" t="s">
        <v>51</v>
      </c>
      <c r="D109" s="92"/>
      <c r="E109" s="136"/>
      <c r="F109" s="92"/>
      <c r="G109" s="105" t="s">
        <v>51</v>
      </c>
      <c r="H109" s="92"/>
      <c r="I109" s="104"/>
      <c r="J109" s="103"/>
      <c r="K109" s="105" t="s">
        <v>51</v>
      </c>
      <c r="L109" s="103"/>
      <c r="M109" s="137"/>
      <c r="N109" s="103"/>
      <c r="O109" s="105" t="s">
        <v>51</v>
      </c>
      <c r="P109" s="103"/>
      <c r="Q109" s="104"/>
      <c r="R109" s="103"/>
      <c r="S109" s="105" t="s">
        <v>51</v>
      </c>
      <c r="T109" s="103"/>
      <c r="U109" s="137"/>
      <c r="V109" s="103"/>
      <c r="W109" s="105" t="s">
        <v>51</v>
      </c>
      <c r="X109" s="103"/>
      <c r="Y109" s="255"/>
      <c r="Z109" s="103"/>
      <c r="AA109" s="103"/>
      <c r="AB109" s="103"/>
      <c r="AC109" s="256"/>
      <c r="AD109" s="103"/>
      <c r="AE109" s="103"/>
      <c r="AF109" s="103"/>
      <c r="AG109" s="280"/>
      <c r="AH109" s="280"/>
      <c r="AI109" s="300"/>
      <c r="AJ109" s="300"/>
      <c r="AK109" s="300"/>
      <c r="AL109" s="312"/>
      <c r="AM109" s="300"/>
      <c r="AN109" s="300"/>
      <c r="AO109" s="300"/>
      <c r="AP109" s="302"/>
      <c r="AQ109" s="302"/>
      <c r="AR109" s="302"/>
      <c r="AS109" s="302"/>
      <c r="AT109" s="302"/>
      <c r="AU109" s="302"/>
      <c r="AV109" s="302"/>
      <c r="AW109" s="302"/>
      <c r="AX109" s="126" t="e">
        <f t="shared" si="1"/>
        <v>#DIV/0!</v>
      </c>
    </row>
    <row r="110" spans="1:50" ht="16.5" customHeight="1" thickBot="1">
      <c r="A110" s="264" t="str">
        <f>Overall!A117</f>
        <v>Taunton </v>
      </c>
      <c r="B110" s="117">
        <v>138</v>
      </c>
      <c r="C110" s="265" t="s">
        <v>51</v>
      </c>
      <c r="D110" s="117">
        <v>7</v>
      </c>
      <c r="E110" s="134"/>
      <c r="F110" s="117">
        <v>196</v>
      </c>
      <c r="G110" s="265" t="s">
        <v>51</v>
      </c>
      <c r="H110" s="117">
        <v>4</v>
      </c>
      <c r="I110" s="85"/>
      <c r="J110" s="123">
        <v>194</v>
      </c>
      <c r="K110" s="265" t="s">
        <v>51</v>
      </c>
      <c r="L110" s="123">
        <v>8</v>
      </c>
      <c r="M110" s="144"/>
      <c r="N110" s="123">
        <v>164</v>
      </c>
      <c r="O110" s="265" t="s">
        <v>51</v>
      </c>
      <c r="P110" s="123">
        <v>9</v>
      </c>
      <c r="Q110" s="85"/>
      <c r="R110" s="123">
        <v>123</v>
      </c>
      <c r="S110" s="265" t="s">
        <v>51</v>
      </c>
      <c r="T110" s="123">
        <v>8</v>
      </c>
      <c r="U110" s="144"/>
      <c r="V110" s="123">
        <v>97</v>
      </c>
      <c r="W110" s="265" t="s">
        <v>51</v>
      </c>
      <c r="X110" s="123">
        <v>5</v>
      </c>
      <c r="Y110" s="257"/>
      <c r="Z110" s="123"/>
      <c r="AA110" s="123"/>
      <c r="AB110" s="123"/>
      <c r="AC110" s="258"/>
      <c r="AD110" s="123"/>
      <c r="AE110" s="123"/>
      <c r="AF110" s="123"/>
      <c r="AG110" s="281"/>
      <c r="AH110" s="290"/>
      <c r="AI110" s="302"/>
      <c r="AJ110" s="302"/>
      <c r="AK110" s="302"/>
      <c r="AL110" s="314"/>
      <c r="AM110" s="302"/>
      <c r="AN110" s="302"/>
      <c r="AO110" s="302"/>
      <c r="AP110" s="302"/>
      <c r="AQ110" s="302"/>
      <c r="AR110" s="302"/>
      <c r="AS110" s="302"/>
      <c r="AT110" s="302"/>
      <c r="AU110" s="302"/>
      <c r="AV110" s="302"/>
      <c r="AW110" s="302"/>
      <c r="AX110" s="126">
        <f t="shared" si="1"/>
        <v>-5.606280193236714</v>
      </c>
    </row>
    <row r="111" spans="1:50" ht="16.5" customHeight="1" thickBot="1">
      <c r="A111" s="266" t="str">
        <f>Overall!A118</f>
        <v>King’s Taunton</v>
      </c>
      <c r="B111" s="89"/>
      <c r="C111" s="222" t="s">
        <v>51</v>
      </c>
      <c r="D111" s="89"/>
      <c r="E111" s="135"/>
      <c r="F111" s="89"/>
      <c r="G111" s="222" t="s">
        <v>51</v>
      </c>
      <c r="H111" s="89"/>
      <c r="I111" s="87"/>
      <c r="J111" s="100">
        <v>164</v>
      </c>
      <c r="K111" s="222" t="s">
        <v>51</v>
      </c>
      <c r="L111" s="100">
        <v>9</v>
      </c>
      <c r="M111" s="145"/>
      <c r="N111" s="100">
        <v>194</v>
      </c>
      <c r="O111" s="222" t="s">
        <v>51</v>
      </c>
      <c r="P111" s="100">
        <v>8</v>
      </c>
      <c r="Q111" s="87"/>
      <c r="R111" s="100">
        <v>90</v>
      </c>
      <c r="S111" s="222" t="s">
        <v>51</v>
      </c>
      <c r="T111" s="100">
        <v>1</v>
      </c>
      <c r="U111" s="145"/>
      <c r="V111" s="100">
        <v>85</v>
      </c>
      <c r="W111" s="222" t="s">
        <v>51</v>
      </c>
      <c r="X111" s="100">
        <v>9</v>
      </c>
      <c r="Y111" s="220"/>
      <c r="Z111" s="100">
        <v>138</v>
      </c>
      <c r="AA111" s="100"/>
      <c r="AB111" s="100">
        <v>7</v>
      </c>
      <c r="AC111" s="221"/>
      <c r="AD111" s="100">
        <v>89</v>
      </c>
      <c r="AE111" s="100"/>
      <c r="AF111" s="100">
        <v>9</v>
      </c>
      <c r="AG111" s="279"/>
      <c r="AH111" s="291"/>
      <c r="AI111" s="303"/>
      <c r="AJ111" s="303"/>
      <c r="AK111" s="303"/>
      <c r="AL111" s="315"/>
      <c r="AM111" s="303"/>
      <c r="AN111" s="303"/>
      <c r="AO111" s="303"/>
      <c r="AP111" s="302"/>
      <c r="AQ111" s="302"/>
      <c r="AR111" s="302"/>
      <c r="AS111" s="302"/>
      <c r="AT111" s="302"/>
      <c r="AU111" s="302"/>
      <c r="AV111" s="302"/>
      <c r="AW111" s="302"/>
      <c r="AX111" s="126">
        <f t="shared" si="1"/>
        <v>8.904977375565611</v>
      </c>
    </row>
    <row r="112" spans="1:50" ht="16.5" customHeight="1" thickBot="1">
      <c r="A112" s="266" t="str">
        <f>Overall!A119</f>
        <v>Queen's Taunton</v>
      </c>
      <c r="B112" s="89"/>
      <c r="C112" s="222" t="s">
        <v>51</v>
      </c>
      <c r="D112" s="89"/>
      <c r="E112" s="135"/>
      <c r="F112" s="89"/>
      <c r="G112" s="222" t="s">
        <v>51</v>
      </c>
      <c r="H112" s="89"/>
      <c r="I112" s="87"/>
      <c r="J112" s="100"/>
      <c r="K112" s="222" t="s">
        <v>51</v>
      </c>
      <c r="L112" s="100"/>
      <c r="M112" s="145"/>
      <c r="N112" s="100"/>
      <c r="O112" s="222" t="s">
        <v>51</v>
      </c>
      <c r="P112" s="100"/>
      <c r="Q112" s="87"/>
      <c r="R112" s="100">
        <v>97</v>
      </c>
      <c r="S112" s="222" t="s">
        <v>51</v>
      </c>
      <c r="T112" s="100">
        <v>5</v>
      </c>
      <c r="U112" s="145">
        <v>123</v>
      </c>
      <c r="V112" s="100">
        <v>123</v>
      </c>
      <c r="W112" s="222" t="s">
        <v>51</v>
      </c>
      <c r="X112" s="100">
        <v>8</v>
      </c>
      <c r="Y112" s="220"/>
      <c r="Z112" s="100">
        <v>89</v>
      </c>
      <c r="AA112" s="100"/>
      <c r="AB112" s="100">
        <v>9</v>
      </c>
      <c r="AC112" s="221"/>
      <c r="AD112" s="100">
        <v>138</v>
      </c>
      <c r="AE112" s="100"/>
      <c r="AF112" s="100">
        <v>7</v>
      </c>
      <c r="AG112" s="279"/>
      <c r="AH112" s="291"/>
      <c r="AI112" s="303"/>
      <c r="AJ112" s="303"/>
      <c r="AK112" s="303"/>
      <c r="AL112" s="315"/>
      <c r="AM112" s="303"/>
      <c r="AN112" s="303"/>
      <c r="AO112" s="303"/>
      <c r="AP112" s="302"/>
      <c r="AQ112" s="302"/>
      <c r="AR112" s="302"/>
      <c r="AS112" s="302"/>
      <c r="AT112" s="302"/>
      <c r="AU112" s="302"/>
      <c r="AV112" s="302"/>
      <c r="AW112" s="302"/>
      <c r="AX112" s="126">
        <f t="shared" si="1"/>
        <v>-4.114285714285712</v>
      </c>
    </row>
    <row r="113" spans="1:50" ht="16.5" customHeight="1" thickBot="1">
      <c r="A113" s="267" t="str">
        <f>Overall!A120</f>
        <v>Blundell’s </v>
      </c>
      <c r="B113" s="92">
        <v>196</v>
      </c>
      <c r="C113" s="105" t="s">
        <v>51</v>
      </c>
      <c r="D113" s="92">
        <v>4</v>
      </c>
      <c r="E113" s="136"/>
      <c r="F113" s="92">
        <v>138</v>
      </c>
      <c r="G113" s="105" t="s">
        <v>51</v>
      </c>
      <c r="H113" s="92">
        <v>7</v>
      </c>
      <c r="I113" s="104"/>
      <c r="J113" s="286">
        <v>173</v>
      </c>
      <c r="K113" s="105"/>
      <c r="L113" s="286">
        <v>2</v>
      </c>
      <c r="M113" s="287"/>
      <c r="N113" s="286">
        <v>138</v>
      </c>
      <c r="O113" s="105"/>
      <c r="P113" s="286">
        <v>5</v>
      </c>
      <c r="Q113" s="104"/>
      <c r="R113" s="103">
        <v>85</v>
      </c>
      <c r="S113" s="105" t="s">
        <v>51</v>
      </c>
      <c r="T113" s="103">
        <v>9</v>
      </c>
      <c r="U113" s="137"/>
      <c r="V113" s="103">
        <v>90</v>
      </c>
      <c r="W113" s="105" t="s">
        <v>51</v>
      </c>
      <c r="X113" s="103">
        <v>1</v>
      </c>
      <c r="Y113" s="255"/>
      <c r="Z113" s="103"/>
      <c r="AA113" s="103"/>
      <c r="AB113" s="103"/>
      <c r="AC113" s="256"/>
      <c r="AD113" s="103"/>
      <c r="AE113" s="103"/>
      <c r="AF113" s="103"/>
      <c r="AG113" s="280"/>
      <c r="AH113" s="280"/>
      <c r="AI113" s="300"/>
      <c r="AJ113" s="300"/>
      <c r="AK113" s="300"/>
      <c r="AL113" s="312"/>
      <c r="AM113" s="300"/>
      <c r="AN113" s="300"/>
      <c r="AO113" s="300"/>
      <c r="AP113" s="302"/>
      <c r="AQ113" s="302"/>
      <c r="AR113" s="302"/>
      <c r="AS113" s="302"/>
      <c r="AT113" s="302"/>
      <c r="AU113" s="302"/>
      <c r="AV113" s="302"/>
      <c r="AW113" s="302"/>
      <c r="AX113" s="126">
        <f t="shared" si="1"/>
        <v>2.1128205128205124</v>
      </c>
    </row>
    <row r="114" spans="1:50" ht="16.5" customHeight="1" thickBot="1">
      <c r="A114" s="267" t="s">
        <v>214</v>
      </c>
      <c r="B114" s="117">
        <v>174</v>
      </c>
      <c r="C114" s="265" t="s">
        <v>51</v>
      </c>
      <c r="D114" s="117">
        <v>9</v>
      </c>
      <c r="E114" s="134"/>
      <c r="F114" s="117">
        <v>124</v>
      </c>
      <c r="G114" s="265" t="s">
        <v>51</v>
      </c>
      <c r="H114" s="117">
        <v>7</v>
      </c>
      <c r="I114" s="85"/>
      <c r="J114" s="123">
        <v>143</v>
      </c>
      <c r="K114" s="265" t="s">
        <v>51</v>
      </c>
      <c r="L114" s="123">
        <v>4</v>
      </c>
      <c r="M114" s="144"/>
      <c r="N114" s="123">
        <v>65</v>
      </c>
      <c r="O114" s="265" t="s">
        <v>51</v>
      </c>
      <c r="P114" s="123">
        <v>10</v>
      </c>
      <c r="Q114" s="85"/>
      <c r="R114" s="123">
        <v>159</v>
      </c>
      <c r="S114" s="265" t="s">
        <v>51</v>
      </c>
      <c r="T114" s="123">
        <v>5</v>
      </c>
      <c r="U114" s="144"/>
      <c r="V114" s="123">
        <v>131</v>
      </c>
      <c r="W114" s="265" t="s">
        <v>51</v>
      </c>
      <c r="X114" s="123">
        <v>10</v>
      </c>
      <c r="Y114" s="257"/>
      <c r="Z114" s="123"/>
      <c r="AA114" s="123"/>
      <c r="AB114" s="123"/>
      <c r="AC114" s="258"/>
      <c r="AD114" s="123"/>
      <c r="AE114" s="123"/>
      <c r="AF114" s="123"/>
      <c r="AG114" s="281"/>
      <c r="AH114" s="290"/>
      <c r="AI114" s="302"/>
      <c r="AJ114" s="302"/>
      <c r="AK114" s="302"/>
      <c r="AL114" s="314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126">
        <f t="shared" si="1"/>
        <v>14.592592592592592</v>
      </c>
    </row>
    <row r="115" spans="1:50" ht="16.5" customHeight="1" thickBot="1">
      <c r="A115" s="266" t="str">
        <f>Overall!A122</f>
        <v>Plymouth </v>
      </c>
      <c r="B115" s="89"/>
      <c r="C115" s="222" t="s">
        <v>51</v>
      </c>
      <c r="D115" s="89"/>
      <c r="E115" s="135"/>
      <c r="F115" s="89"/>
      <c r="G115" s="222" t="s">
        <v>51</v>
      </c>
      <c r="H115" s="89"/>
      <c r="I115" s="87"/>
      <c r="J115" s="100"/>
      <c r="K115" s="222" t="s">
        <v>51</v>
      </c>
      <c r="L115" s="100"/>
      <c r="M115" s="145"/>
      <c r="N115" s="100"/>
      <c r="O115" s="222" t="s">
        <v>51</v>
      </c>
      <c r="P115" s="100"/>
      <c r="Q115" s="87"/>
      <c r="R115" s="100"/>
      <c r="S115" s="222" t="s">
        <v>51</v>
      </c>
      <c r="T115" s="100"/>
      <c r="U115" s="145"/>
      <c r="V115" s="100"/>
      <c r="W115" s="222" t="s">
        <v>51</v>
      </c>
      <c r="X115" s="100"/>
      <c r="Y115" s="220"/>
      <c r="Z115" s="100"/>
      <c r="AA115" s="100"/>
      <c r="AB115" s="100"/>
      <c r="AC115" s="221"/>
      <c r="AD115" s="100"/>
      <c r="AE115" s="100"/>
      <c r="AF115" s="100"/>
      <c r="AG115" s="279"/>
      <c r="AH115" s="279"/>
      <c r="AI115" s="299"/>
      <c r="AJ115" s="299"/>
      <c r="AK115" s="299"/>
      <c r="AL115" s="311"/>
      <c r="AM115" s="299"/>
      <c r="AN115" s="299"/>
      <c r="AO115" s="299"/>
      <c r="AP115" s="359"/>
      <c r="AQ115" s="359"/>
      <c r="AR115" s="359"/>
      <c r="AS115" s="359"/>
      <c r="AT115" s="359"/>
      <c r="AU115" s="359"/>
      <c r="AV115" s="359"/>
      <c r="AW115" s="359"/>
      <c r="AX115" s="126" t="e">
        <f t="shared" si="1"/>
        <v>#DIV/0!</v>
      </c>
    </row>
    <row r="116" spans="1:50" ht="16.5" customHeight="1" thickBot="1">
      <c r="A116" s="266" t="str">
        <f>Overall!A123</f>
        <v>Bryanston </v>
      </c>
      <c r="B116" s="89"/>
      <c r="C116" s="222" t="s">
        <v>51</v>
      </c>
      <c r="D116" s="89"/>
      <c r="E116" s="135"/>
      <c r="F116" s="89"/>
      <c r="G116" s="222" t="s">
        <v>51</v>
      </c>
      <c r="H116" s="89"/>
      <c r="I116" s="87"/>
      <c r="J116" s="100"/>
      <c r="K116" s="222" t="s">
        <v>51</v>
      </c>
      <c r="L116" s="100"/>
      <c r="M116" s="145"/>
      <c r="N116" s="100"/>
      <c r="O116" s="222" t="s">
        <v>51</v>
      </c>
      <c r="P116" s="100"/>
      <c r="Q116" s="87"/>
      <c r="R116" s="100"/>
      <c r="S116" s="222" t="s">
        <v>51</v>
      </c>
      <c r="T116" s="100"/>
      <c r="U116" s="145"/>
      <c r="V116" s="100"/>
      <c r="W116" s="222" t="s">
        <v>51</v>
      </c>
      <c r="X116" s="100"/>
      <c r="Y116" s="220"/>
      <c r="Z116" s="100"/>
      <c r="AA116" s="100"/>
      <c r="AB116" s="100"/>
      <c r="AC116" s="221"/>
      <c r="AD116" s="100"/>
      <c r="AE116" s="100"/>
      <c r="AF116" s="100"/>
      <c r="AG116" s="279"/>
      <c r="AH116" s="279"/>
      <c r="AI116" s="299"/>
      <c r="AJ116" s="299"/>
      <c r="AK116" s="299"/>
      <c r="AL116" s="311"/>
      <c r="AM116" s="299"/>
      <c r="AN116" s="299"/>
      <c r="AO116" s="299"/>
      <c r="AP116" s="359"/>
      <c r="AQ116" s="359"/>
      <c r="AR116" s="359"/>
      <c r="AS116" s="359"/>
      <c r="AT116" s="359"/>
      <c r="AU116" s="359"/>
      <c r="AV116" s="359"/>
      <c r="AW116" s="359"/>
      <c r="AX116" s="126" t="e">
        <f t="shared" si="1"/>
        <v>#DIV/0!</v>
      </c>
    </row>
    <row r="117" spans="1:50" ht="16.5" customHeight="1" thickBot="1">
      <c r="A117" s="266" t="str">
        <f>Overall!A124</f>
        <v>Canford</v>
      </c>
      <c r="B117" s="89"/>
      <c r="C117" s="222" t="s">
        <v>51</v>
      </c>
      <c r="D117" s="89"/>
      <c r="E117" s="135"/>
      <c r="F117" s="89"/>
      <c r="G117" s="222" t="s">
        <v>51</v>
      </c>
      <c r="H117" s="89"/>
      <c r="I117" s="87"/>
      <c r="J117" s="100"/>
      <c r="K117" s="222" t="s">
        <v>51</v>
      </c>
      <c r="L117" s="100"/>
      <c r="M117" s="145"/>
      <c r="N117" s="100"/>
      <c r="O117" s="222" t="s">
        <v>51</v>
      </c>
      <c r="P117" s="100"/>
      <c r="Q117" s="87"/>
      <c r="R117" s="100"/>
      <c r="S117" s="222" t="s">
        <v>51</v>
      </c>
      <c r="T117" s="100"/>
      <c r="U117" s="145"/>
      <c r="V117" s="100"/>
      <c r="W117" s="222" t="s">
        <v>51</v>
      </c>
      <c r="X117" s="100"/>
      <c r="Y117" s="220"/>
      <c r="Z117" s="100"/>
      <c r="AA117" s="100"/>
      <c r="AB117" s="100"/>
      <c r="AC117" s="221"/>
      <c r="AD117" s="100"/>
      <c r="AE117" s="100"/>
      <c r="AF117" s="100"/>
      <c r="AG117" s="279"/>
      <c r="AH117" s="279"/>
      <c r="AI117" s="299"/>
      <c r="AJ117" s="299"/>
      <c r="AK117" s="299"/>
      <c r="AL117" s="311"/>
      <c r="AM117" s="299"/>
      <c r="AN117" s="299"/>
      <c r="AO117" s="299"/>
      <c r="AP117" s="359"/>
      <c r="AQ117" s="359"/>
      <c r="AR117" s="359"/>
      <c r="AS117" s="359"/>
      <c r="AT117" s="359"/>
      <c r="AU117" s="359"/>
      <c r="AV117" s="359"/>
      <c r="AW117" s="359"/>
      <c r="AX117" s="126" t="e">
        <f t="shared" si="1"/>
        <v>#DIV/0!</v>
      </c>
    </row>
    <row r="118" spans="1:50" ht="16.5" customHeight="1" thickBot="1">
      <c r="A118" s="267" t="str">
        <f>Overall!A125</f>
        <v>Sherborne </v>
      </c>
      <c r="B118" s="92"/>
      <c r="C118" s="105" t="s">
        <v>51</v>
      </c>
      <c r="D118" s="92"/>
      <c r="E118" s="136"/>
      <c r="F118" s="92"/>
      <c r="G118" s="105" t="s">
        <v>51</v>
      </c>
      <c r="H118" s="92"/>
      <c r="I118" s="104"/>
      <c r="J118" s="103"/>
      <c r="K118" s="105" t="s">
        <v>51</v>
      </c>
      <c r="L118" s="103"/>
      <c r="M118" s="137"/>
      <c r="N118" s="103"/>
      <c r="O118" s="105" t="s">
        <v>51</v>
      </c>
      <c r="P118" s="103"/>
      <c r="Q118" s="104"/>
      <c r="R118" s="103"/>
      <c r="S118" s="105" t="s">
        <v>51</v>
      </c>
      <c r="T118" s="103"/>
      <c r="U118" s="137"/>
      <c r="V118" s="103"/>
      <c r="W118" s="105" t="s">
        <v>51</v>
      </c>
      <c r="X118" s="103"/>
      <c r="Y118" s="255"/>
      <c r="Z118" s="103"/>
      <c r="AA118" s="103"/>
      <c r="AB118" s="103"/>
      <c r="AC118" s="256"/>
      <c r="AD118" s="103"/>
      <c r="AE118" s="103"/>
      <c r="AF118" s="103"/>
      <c r="AG118" s="280"/>
      <c r="AH118" s="280"/>
      <c r="AI118" s="300"/>
      <c r="AJ118" s="300"/>
      <c r="AK118" s="300"/>
      <c r="AL118" s="312"/>
      <c r="AM118" s="300"/>
      <c r="AN118" s="300"/>
      <c r="AO118" s="300"/>
      <c r="AP118" s="302"/>
      <c r="AQ118" s="302"/>
      <c r="AR118" s="302"/>
      <c r="AS118" s="302"/>
      <c r="AT118" s="302"/>
      <c r="AU118" s="302"/>
      <c r="AV118" s="302"/>
      <c r="AW118" s="302"/>
      <c r="AX118" s="126" t="e">
        <f t="shared" si="1"/>
        <v>#DIV/0!</v>
      </c>
    </row>
    <row r="119" spans="1:50" ht="16.5" customHeight="1" thickBot="1">
      <c r="A119" s="264" t="str">
        <f>Overall!A126</f>
        <v>Stowe</v>
      </c>
      <c r="B119" s="117">
        <v>139</v>
      </c>
      <c r="C119" s="265" t="s">
        <v>51</v>
      </c>
      <c r="D119" s="117">
        <v>6</v>
      </c>
      <c r="E119" s="134"/>
      <c r="F119" s="117">
        <v>94</v>
      </c>
      <c r="G119" s="265" t="s">
        <v>51</v>
      </c>
      <c r="H119" s="117">
        <v>10</v>
      </c>
      <c r="I119" s="85"/>
      <c r="J119" s="123">
        <v>184</v>
      </c>
      <c r="K119" s="265" t="s">
        <v>51</v>
      </c>
      <c r="L119" s="123">
        <v>5</v>
      </c>
      <c r="M119" s="144"/>
      <c r="N119" s="123">
        <v>89</v>
      </c>
      <c r="O119" s="265" t="s">
        <v>51</v>
      </c>
      <c r="P119" s="123">
        <v>6</v>
      </c>
      <c r="Q119" s="85"/>
      <c r="R119" s="123">
        <v>151</v>
      </c>
      <c r="S119" s="265" t="s">
        <v>51</v>
      </c>
      <c r="T119" s="123">
        <v>4</v>
      </c>
      <c r="U119" s="144"/>
      <c r="V119" s="123">
        <v>138</v>
      </c>
      <c r="W119" s="265" t="s">
        <v>51</v>
      </c>
      <c r="X119" s="123">
        <v>8</v>
      </c>
      <c r="Y119" s="257"/>
      <c r="Z119" s="123">
        <v>150</v>
      </c>
      <c r="AA119" s="123"/>
      <c r="AB119" s="123">
        <v>3</v>
      </c>
      <c r="AC119" s="258"/>
      <c r="AD119" s="123">
        <v>151</v>
      </c>
      <c r="AE119" s="123"/>
      <c r="AF119" s="123">
        <v>5</v>
      </c>
      <c r="AG119" s="281"/>
      <c r="AH119" s="281"/>
      <c r="AI119" s="301"/>
      <c r="AJ119" s="301"/>
      <c r="AK119" s="301"/>
      <c r="AL119" s="313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126">
        <f t="shared" si="1"/>
        <v>18.39080459770115</v>
      </c>
    </row>
    <row r="120" spans="1:50" ht="16.5" customHeight="1" thickBot="1">
      <c r="A120" s="266" t="str">
        <f>Overall!A127</f>
        <v>St Albans</v>
      </c>
      <c r="B120" s="89">
        <v>94</v>
      </c>
      <c r="C120" s="222" t="s">
        <v>51</v>
      </c>
      <c r="D120" s="89">
        <v>10</v>
      </c>
      <c r="E120" s="135">
        <v>139</v>
      </c>
      <c r="F120" s="89">
        <v>139</v>
      </c>
      <c r="G120" s="222" t="s">
        <v>51</v>
      </c>
      <c r="H120" s="89">
        <v>6</v>
      </c>
      <c r="I120" s="87"/>
      <c r="J120" s="100"/>
      <c r="K120" s="222" t="s">
        <v>51</v>
      </c>
      <c r="L120" s="100"/>
      <c r="M120" s="145"/>
      <c r="N120" s="100"/>
      <c r="O120" s="222" t="s">
        <v>51</v>
      </c>
      <c r="P120" s="100"/>
      <c r="Q120" s="87"/>
      <c r="R120" s="100"/>
      <c r="S120" s="222" t="s">
        <v>51</v>
      </c>
      <c r="T120" s="100"/>
      <c r="U120" s="145"/>
      <c r="V120" s="100"/>
      <c r="W120" s="222" t="s">
        <v>51</v>
      </c>
      <c r="X120" s="100"/>
      <c r="Y120" s="220"/>
      <c r="Z120" s="100"/>
      <c r="AA120" s="100"/>
      <c r="AB120" s="100"/>
      <c r="AC120" s="221"/>
      <c r="AD120" s="100"/>
      <c r="AE120" s="100"/>
      <c r="AF120" s="100"/>
      <c r="AG120" s="279"/>
      <c r="AH120" s="279"/>
      <c r="AI120" s="299"/>
      <c r="AJ120" s="299"/>
      <c r="AK120" s="299"/>
      <c r="AL120" s="311"/>
      <c r="AM120" s="299"/>
      <c r="AN120" s="299"/>
      <c r="AO120" s="299"/>
      <c r="AP120" s="359"/>
      <c r="AQ120" s="359"/>
      <c r="AR120" s="359"/>
      <c r="AS120" s="359"/>
      <c r="AT120" s="359"/>
      <c r="AU120" s="359"/>
      <c r="AV120" s="359"/>
      <c r="AW120" s="359"/>
      <c r="AX120" s="126">
        <f t="shared" si="1"/>
        <v>-13.766666666666667</v>
      </c>
    </row>
    <row r="121" spans="1:50" ht="16.5" customHeight="1" thickBot="1">
      <c r="A121" s="267" t="str">
        <f>Overall!A128</f>
        <v>Berkhamsted</v>
      </c>
      <c r="B121" s="92"/>
      <c r="C121" s="105" t="s">
        <v>51</v>
      </c>
      <c r="D121" s="92"/>
      <c r="E121" s="136"/>
      <c r="F121" s="92"/>
      <c r="G121" s="105" t="s">
        <v>51</v>
      </c>
      <c r="H121" s="92"/>
      <c r="I121" s="104"/>
      <c r="J121" s="103">
        <v>89</v>
      </c>
      <c r="K121" s="105" t="s">
        <v>51</v>
      </c>
      <c r="L121" s="103">
        <v>6</v>
      </c>
      <c r="M121" s="137"/>
      <c r="N121" s="103">
        <v>184</v>
      </c>
      <c r="O121" s="105" t="s">
        <v>51</v>
      </c>
      <c r="P121" s="103">
        <v>5</v>
      </c>
      <c r="Q121" s="104"/>
      <c r="R121" s="103"/>
      <c r="S121" s="105" t="s">
        <v>51</v>
      </c>
      <c r="T121" s="103"/>
      <c r="U121" s="137"/>
      <c r="V121" s="103"/>
      <c r="W121" s="105" t="s">
        <v>51</v>
      </c>
      <c r="X121" s="103"/>
      <c r="Y121" s="255"/>
      <c r="Z121" s="103"/>
      <c r="AA121" s="103"/>
      <c r="AB121" s="103"/>
      <c r="AC121" s="256"/>
      <c r="AD121" s="103"/>
      <c r="AE121" s="103"/>
      <c r="AF121" s="103"/>
      <c r="AG121" s="280"/>
      <c r="AH121" s="280"/>
      <c r="AI121" s="300"/>
      <c r="AJ121" s="300"/>
      <c r="AK121" s="300"/>
      <c r="AL121" s="312"/>
      <c r="AM121" s="300"/>
      <c r="AN121" s="300"/>
      <c r="AO121" s="300"/>
      <c r="AP121" s="302"/>
      <c r="AQ121" s="302"/>
      <c r="AR121" s="302"/>
      <c r="AS121" s="302"/>
      <c r="AT121" s="302"/>
      <c r="AU121" s="302"/>
      <c r="AV121" s="302"/>
      <c r="AW121" s="302"/>
      <c r="AX121" s="126">
        <f t="shared" si="1"/>
        <v>-21.96666666666666</v>
      </c>
    </row>
    <row r="122" spans="1:50" ht="16.5" customHeight="1" thickBot="1">
      <c r="A122" s="264" t="str">
        <f>Overall!A129</f>
        <v>St Edward's Oxford</v>
      </c>
      <c r="B122" s="117">
        <v>67</v>
      </c>
      <c r="C122" s="265" t="s">
        <v>51</v>
      </c>
      <c r="D122" s="117">
        <v>10</v>
      </c>
      <c r="E122" s="134"/>
      <c r="F122" s="117">
        <v>73</v>
      </c>
      <c r="G122" s="265" t="s">
        <v>51</v>
      </c>
      <c r="H122" s="117">
        <v>3</v>
      </c>
      <c r="I122" s="85"/>
      <c r="J122" s="123"/>
      <c r="K122" s="265" t="s">
        <v>51</v>
      </c>
      <c r="L122" s="123"/>
      <c r="M122" s="144"/>
      <c r="N122" s="123"/>
      <c r="O122" s="265" t="s">
        <v>51</v>
      </c>
      <c r="P122" s="123"/>
      <c r="Q122" s="85"/>
      <c r="R122" s="123"/>
      <c r="S122" s="265" t="s">
        <v>51</v>
      </c>
      <c r="T122" s="123"/>
      <c r="U122" s="144"/>
      <c r="V122" s="123"/>
      <c r="W122" s="265" t="s">
        <v>51</v>
      </c>
      <c r="X122" s="123"/>
      <c r="Y122" s="257"/>
      <c r="Z122" s="123"/>
      <c r="AA122" s="123"/>
      <c r="AB122" s="123"/>
      <c r="AC122" s="258"/>
      <c r="AD122" s="123"/>
      <c r="AE122" s="123"/>
      <c r="AF122" s="123"/>
      <c r="AG122" s="281"/>
      <c r="AH122" s="281"/>
      <c r="AI122" s="301"/>
      <c r="AJ122" s="301"/>
      <c r="AK122" s="301"/>
      <c r="AL122" s="313"/>
      <c r="AM122" s="301"/>
      <c r="AN122" s="301"/>
      <c r="AO122" s="301"/>
      <c r="AP122" s="301"/>
      <c r="AQ122" s="301"/>
      <c r="AR122" s="301"/>
      <c r="AS122" s="301"/>
      <c r="AT122" s="301"/>
      <c r="AU122" s="301"/>
      <c r="AV122" s="301"/>
      <c r="AW122" s="301"/>
      <c r="AX122" s="126">
        <f t="shared" si="1"/>
        <v>-17.633333333333333</v>
      </c>
    </row>
    <row r="123" spans="1:50" ht="16.5" customHeight="1" thickBot="1">
      <c r="A123" s="266" t="str">
        <f>Overall!A130</f>
        <v>Abingdon</v>
      </c>
      <c r="B123" s="89">
        <v>73</v>
      </c>
      <c r="C123" s="222" t="s">
        <v>51</v>
      </c>
      <c r="D123" s="89">
        <v>3</v>
      </c>
      <c r="E123" s="135"/>
      <c r="F123" s="89">
        <v>67</v>
      </c>
      <c r="G123" s="222" t="s">
        <v>51</v>
      </c>
      <c r="H123" s="89">
        <v>10</v>
      </c>
      <c r="I123" s="87"/>
      <c r="J123" s="100">
        <v>107</v>
      </c>
      <c r="K123" s="222" t="s">
        <v>51</v>
      </c>
      <c r="L123" s="100">
        <v>2</v>
      </c>
      <c r="M123" s="145"/>
      <c r="N123" s="100">
        <v>106</v>
      </c>
      <c r="O123" s="222" t="s">
        <v>51</v>
      </c>
      <c r="P123" s="100">
        <v>9</v>
      </c>
      <c r="Q123" s="87"/>
      <c r="R123" s="100"/>
      <c r="S123" s="222" t="s">
        <v>51</v>
      </c>
      <c r="T123" s="100"/>
      <c r="U123" s="145"/>
      <c r="V123" s="100"/>
      <c r="W123" s="222" t="s">
        <v>51</v>
      </c>
      <c r="X123" s="100"/>
      <c r="Y123" s="220"/>
      <c r="Z123" s="100"/>
      <c r="AA123" s="100"/>
      <c r="AB123" s="100"/>
      <c r="AC123" s="221"/>
      <c r="AD123" s="100"/>
      <c r="AE123" s="100"/>
      <c r="AF123" s="100"/>
      <c r="AG123" s="279"/>
      <c r="AH123" s="279"/>
      <c r="AI123" s="299"/>
      <c r="AJ123" s="299"/>
      <c r="AK123" s="299"/>
      <c r="AL123" s="311"/>
      <c r="AM123" s="299"/>
      <c r="AN123" s="299"/>
      <c r="AO123" s="299"/>
      <c r="AP123" s="359"/>
      <c r="AQ123" s="359"/>
      <c r="AR123" s="359"/>
      <c r="AS123" s="359"/>
      <c r="AT123" s="359"/>
      <c r="AU123" s="359"/>
      <c r="AV123" s="359"/>
      <c r="AW123" s="359"/>
      <c r="AX123" s="126">
        <f t="shared" si="1"/>
        <v>26.894736842105264</v>
      </c>
    </row>
    <row r="124" spans="1:50" ht="16.5" customHeight="1" thickBot="1">
      <c r="A124" s="266" t="str">
        <f>Overall!A131</f>
        <v>Magdalen College</v>
      </c>
      <c r="B124" s="89"/>
      <c r="C124" s="222" t="s">
        <v>51</v>
      </c>
      <c r="D124" s="89"/>
      <c r="E124" s="135"/>
      <c r="F124" s="89"/>
      <c r="G124" s="222" t="s">
        <v>51</v>
      </c>
      <c r="H124" s="89"/>
      <c r="I124" s="87"/>
      <c r="J124" s="100">
        <v>106</v>
      </c>
      <c r="K124" s="222" t="s">
        <v>51</v>
      </c>
      <c r="L124" s="100">
        <v>9</v>
      </c>
      <c r="M124" s="145"/>
      <c r="N124" s="100">
        <v>107</v>
      </c>
      <c r="O124" s="222" t="s">
        <v>51</v>
      </c>
      <c r="P124" s="100">
        <v>2</v>
      </c>
      <c r="Q124" s="87"/>
      <c r="R124" s="100"/>
      <c r="S124" s="222" t="s">
        <v>51</v>
      </c>
      <c r="T124" s="100"/>
      <c r="U124" s="145"/>
      <c r="V124" s="100"/>
      <c r="W124" s="222" t="s">
        <v>51</v>
      </c>
      <c r="X124" s="100"/>
      <c r="Y124" s="220"/>
      <c r="Z124" s="100"/>
      <c r="AA124" s="100"/>
      <c r="AB124" s="100"/>
      <c r="AC124" s="221"/>
      <c r="AD124" s="100"/>
      <c r="AE124" s="100"/>
      <c r="AF124" s="100"/>
      <c r="AG124" s="279"/>
      <c r="AH124" s="279"/>
      <c r="AI124" s="299"/>
      <c r="AJ124" s="299"/>
      <c r="AK124" s="299"/>
      <c r="AL124" s="311"/>
      <c r="AM124" s="299"/>
      <c r="AN124" s="299"/>
      <c r="AO124" s="299"/>
      <c r="AP124" s="359"/>
      <c r="AQ124" s="359"/>
      <c r="AR124" s="359"/>
      <c r="AS124" s="359"/>
      <c r="AT124" s="359"/>
      <c r="AU124" s="359"/>
      <c r="AV124" s="359"/>
      <c r="AW124" s="359"/>
      <c r="AX124" s="126">
        <f t="shared" si="1"/>
        <v>-41.72222222222222</v>
      </c>
    </row>
    <row r="125" spans="1:50" ht="16.5" customHeight="1" thickBot="1">
      <c r="A125" s="267" t="str">
        <f>Overall!A132</f>
        <v>Dauntsey's</v>
      </c>
      <c r="B125" s="92"/>
      <c r="C125" s="105" t="s">
        <v>51</v>
      </c>
      <c r="D125" s="92"/>
      <c r="E125" s="136"/>
      <c r="F125" s="92"/>
      <c r="G125" s="105" t="s">
        <v>51</v>
      </c>
      <c r="H125" s="92"/>
      <c r="I125" s="104"/>
      <c r="J125" s="103"/>
      <c r="K125" s="105" t="s">
        <v>51</v>
      </c>
      <c r="L125" s="103"/>
      <c r="M125" s="137"/>
      <c r="N125" s="103"/>
      <c r="O125" s="105" t="s">
        <v>51</v>
      </c>
      <c r="P125" s="103"/>
      <c r="Q125" s="104"/>
      <c r="R125" s="103"/>
      <c r="S125" s="105" t="s">
        <v>51</v>
      </c>
      <c r="T125" s="103"/>
      <c r="U125" s="137"/>
      <c r="V125" s="103"/>
      <c r="W125" s="105" t="s">
        <v>51</v>
      </c>
      <c r="X125" s="103"/>
      <c r="Y125" s="255"/>
      <c r="Z125" s="103"/>
      <c r="AA125" s="103"/>
      <c r="AB125" s="103"/>
      <c r="AC125" s="256"/>
      <c r="AD125" s="103"/>
      <c r="AE125" s="103"/>
      <c r="AF125" s="103"/>
      <c r="AG125" s="280"/>
      <c r="AH125" s="280"/>
      <c r="AI125" s="300"/>
      <c r="AJ125" s="300"/>
      <c r="AK125" s="300"/>
      <c r="AL125" s="312"/>
      <c r="AM125" s="300"/>
      <c r="AN125" s="300"/>
      <c r="AO125" s="300"/>
      <c r="AP125" s="302"/>
      <c r="AQ125" s="302"/>
      <c r="AR125" s="302"/>
      <c r="AS125" s="302"/>
      <c r="AT125" s="302"/>
      <c r="AU125" s="302"/>
      <c r="AV125" s="302"/>
      <c r="AW125" s="302"/>
      <c r="AX125" s="126" t="e">
        <f t="shared" si="1"/>
        <v>#DIV/0!</v>
      </c>
    </row>
    <row r="126" spans="1:50" ht="16.5" customHeight="1" thickBot="1">
      <c r="A126" s="264" t="str">
        <f>Overall!A133</f>
        <v>Oratory</v>
      </c>
      <c r="B126" s="117"/>
      <c r="C126" s="265" t="s">
        <v>51</v>
      </c>
      <c r="D126" s="117"/>
      <c r="E126" s="134"/>
      <c r="F126" s="117"/>
      <c r="G126" s="265" t="s">
        <v>51</v>
      </c>
      <c r="H126" s="117"/>
      <c r="I126" s="85"/>
      <c r="J126" s="123">
        <v>68</v>
      </c>
      <c r="K126" s="265" t="s">
        <v>51</v>
      </c>
      <c r="L126" s="123">
        <v>10</v>
      </c>
      <c r="M126" s="144"/>
      <c r="N126" s="123">
        <v>151</v>
      </c>
      <c r="O126" s="265" t="s">
        <v>51</v>
      </c>
      <c r="P126" s="123">
        <v>6</v>
      </c>
      <c r="Q126" s="85"/>
      <c r="R126" s="123"/>
      <c r="S126" s="265" t="s">
        <v>51</v>
      </c>
      <c r="T126" s="123"/>
      <c r="U126" s="144"/>
      <c r="V126" s="123"/>
      <c r="W126" s="265" t="s">
        <v>51</v>
      </c>
      <c r="X126" s="123"/>
      <c r="Y126" s="257"/>
      <c r="Z126" s="123"/>
      <c r="AA126" s="123"/>
      <c r="AB126" s="123"/>
      <c r="AC126" s="258"/>
      <c r="AD126" s="123"/>
      <c r="AE126" s="123"/>
      <c r="AF126" s="123"/>
      <c r="AG126" s="281"/>
      <c r="AH126" s="281"/>
      <c r="AI126" s="301"/>
      <c r="AJ126" s="301"/>
      <c r="AK126" s="301"/>
      <c r="AL126" s="313"/>
      <c r="AM126" s="301"/>
      <c r="AN126" s="301"/>
      <c r="AO126" s="301"/>
      <c r="AP126" s="301"/>
      <c r="AQ126" s="301"/>
      <c r="AR126" s="301"/>
      <c r="AS126" s="301"/>
      <c r="AT126" s="301"/>
      <c r="AU126" s="301"/>
      <c r="AV126" s="301"/>
      <c r="AW126" s="301"/>
      <c r="AX126" s="126">
        <f t="shared" si="1"/>
        <v>-18.366666666666667</v>
      </c>
    </row>
    <row r="127" spans="1:50" ht="16.5" customHeight="1" thickBot="1">
      <c r="A127" s="261" t="str">
        <f>Overall!A134</f>
        <v>Wellington</v>
      </c>
      <c r="B127" s="349">
        <v>143</v>
      </c>
      <c r="C127" s="350" t="s">
        <v>51</v>
      </c>
      <c r="D127" s="349">
        <v>3</v>
      </c>
      <c r="E127" s="351"/>
      <c r="F127" s="349">
        <v>142</v>
      </c>
      <c r="G127" s="350" t="s">
        <v>51</v>
      </c>
      <c r="H127" s="349">
        <v>6</v>
      </c>
      <c r="I127" s="352"/>
      <c r="J127" s="353">
        <v>151</v>
      </c>
      <c r="K127" s="350" t="s">
        <v>51</v>
      </c>
      <c r="L127" s="353">
        <v>6</v>
      </c>
      <c r="M127" s="352"/>
      <c r="N127" s="353">
        <v>68</v>
      </c>
      <c r="O127" s="350" t="s">
        <v>51</v>
      </c>
      <c r="P127" s="353">
        <v>10</v>
      </c>
      <c r="Q127" s="352"/>
      <c r="R127" s="353">
        <v>115</v>
      </c>
      <c r="S127" s="350" t="s">
        <v>51</v>
      </c>
      <c r="T127" s="353">
        <v>9</v>
      </c>
      <c r="U127" s="352"/>
      <c r="V127" s="353">
        <v>106</v>
      </c>
      <c r="W127" s="350" t="s">
        <v>51</v>
      </c>
      <c r="X127" s="353">
        <v>10</v>
      </c>
      <c r="Y127" s="353"/>
      <c r="Z127" s="353">
        <v>151</v>
      </c>
      <c r="AA127" s="353"/>
      <c r="AB127" s="353">
        <v>5</v>
      </c>
      <c r="AC127" s="353"/>
      <c r="AD127" s="353">
        <v>150</v>
      </c>
      <c r="AE127" s="353"/>
      <c r="AF127" s="353">
        <v>3</v>
      </c>
      <c r="AG127" s="354"/>
      <c r="AH127" s="354"/>
      <c r="AI127" s="354">
        <v>116</v>
      </c>
      <c r="AJ127" s="354"/>
      <c r="AK127" s="354">
        <v>8</v>
      </c>
      <c r="AL127" s="354"/>
      <c r="AM127" s="354">
        <v>112</v>
      </c>
      <c r="AN127" s="354"/>
      <c r="AO127" s="354">
        <v>6</v>
      </c>
      <c r="AP127" s="361"/>
      <c r="AQ127" s="361"/>
      <c r="AR127" s="361"/>
      <c r="AS127" s="361"/>
      <c r="AT127" s="361"/>
      <c r="AU127" s="361"/>
      <c r="AV127" s="361"/>
      <c r="AW127" s="361"/>
      <c r="AX127" s="330">
        <f>((B127+J127+R127+Z127+AI127)/(D127+L127+T127+AB127+AK127))-((F127+N127+V127+AD127+AM127)/(H127+P127+X127+AF127+AO127))</f>
        <v>5.292165898617508</v>
      </c>
    </row>
    <row r="128" spans="1:50" ht="16.5" customHeight="1" thickBot="1">
      <c r="A128" s="267" t="str">
        <f>Overall!A135</f>
        <v>Dr Challoner's</v>
      </c>
      <c r="B128" s="92">
        <v>142</v>
      </c>
      <c r="C128" s="105" t="s">
        <v>51</v>
      </c>
      <c r="D128" s="92">
        <v>6</v>
      </c>
      <c r="E128" s="136"/>
      <c r="F128" s="92">
        <v>143</v>
      </c>
      <c r="G128" s="105" t="s">
        <v>51</v>
      </c>
      <c r="H128" s="92">
        <v>3</v>
      </c>
      <c r="I128" s="104"/>
      <c r="J128" s="103"/>
      <c r="K128" s="105" t="s">
        <v>51</v>
      </c>
      <c r="L128" s="103"/>
      <c r="M128" s="137"/>
      <c r="N128" s="103"/>
      <c r="O128" s="105" t="s">
        <v>51</v>
      </c>
      <c r="P128" s="103"/>
      <c r="Q128" s="104"/>
      <c r="R128" s="103"/>
      <c r="S128" s="105" t="s">
        <v>51</v>
      </c>
      <c r="T128" s="103"/>
      <c r="U128" s="137"/>
      <c r="V128" s="103"/>
      <c r="W128" s="105" t="s">
        <v>51</v>
      </c>
      <c r="X128" s="103"/>
      <c r="Y128" s="255"/>
      <c r="Z128" s="103"/>
      <c r="AA128" s="103"/>
      <c r="AB128" s="103"/>
      <c r="AC128" s="256"/>
      <c r="AD128" s="103"/>
      <c r="AE128" s="103"/>
      <c r="AF128" s="103"/>
      <c r="AG128" s="280"/>
      <c r="AH128" s="280"/>
      <c r="AI128" s="300"/>
      <c r="AJ128" s="300"/>
      <c r="AK128" s="300"/>
      <c r="AL128" s="312"/>
      <c r="AM128" s="300"/>
      <c r="AN128" s="300"/>
      <c r="AO128" s="300"/>
      <c r="AP128" s="302"/>
      <c r="AQ128" s="302"/>
      <c r="AR128" s="302"/>
      <c r="AS128" s="302"/>
      <c r="AT128" s="302"/>
      <c r="AU128" s="302"/>
      <c r="AV128" s="302"/>
      <c r="AW128" s="302"/>
      <c r="AX128" s="126">
        <f t="shared" si="1"/>
        <v>-23.999999999999996</v>
      </c>
    </row>
    <row r="129" spans="1:50" ht="16.5" customHeight="1" thickBot="1">
      <c r="A129" s="264" t="str">
        <f>Overall!A136</f>
        <v>Bradfield</v>
      </c>
      <c r="B129" s="117">
        <v>78</v>
      </c>
      <c r="C129" s="265" t="s">
        <v>51</v>
      </c>
      <c r="D129" s="117">
        <v>2</v>
      </c>
      <c r="E129" s="134"/>
      <c r="F129" s="117">
        <v>74</v>
      </c>
      <c r="G129" s="265" t="s">
        <v>51</v>
      </c>
      <c r="H129" s="117">
        <v>7</v>
      </c>
      <c r="I129" s="85"/>
      <c r="J129" s="123">
        <v>90</v>
      </c>
      <c r="K129" s="265" t="s">
        <v>51</v>
      </c>
      <c r="L129" s="269" t="s">
        <v>349</v>
      </c>
      <c r="M129" s="144"/>
      <c r="N129" s="123">
        <v>88</v>
      </c>
      <c r="O129" s="265" t="s">
        <v>51</v>
      </c>
      <c r="P129" s="123">
        <v>8</v>
      </c>
      <c r="Q129" s="85"/>
      <c r="R129" s="123"/>
      <c r="S129" s="265" t="s">
        <v>51</v>
      </c>
      <c r="T129" s="123"/>
      <c r="U129" s="144"/>
      <c r="V129" s="123"/>
      <c r="W129" s="265" t="s">
        <v>51</v>
      </c>
      <c r="X129" s="123"/>
      <c r="Y129" s="257"/>
      <c r="Z129" s="123"/>
      <c r="AA129" s="123"/>
      <c r="AB129" s="123"/>
      <c r="AC129" s="258"/>
      <c r="AD129" s="123"/>
      <c r="AE129" s="123"/>
      <c r="AF129" s="123"/>
      <c r="AG129" s="281"/>
      <c r="AH129" s="281"/>
      <c r="AI129" s="301"/>
      <c r="AJ129" s="301"/>
      <c r="AK129" s="301"/>
      <c r="AL129" s="313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126">
        <f t="shared" si="1"/>
        <v>73.2</v>
      </c>
    </row>
    <row r="130" spans="1:50" ht="16.5" customHeight="1" thickBot="1">
      <c r="A130" s="266" t="str">
        <f>Overall!A137</f>
        <v>Lord Wandsworth</v>
      </c>
      <c r="B130" s="89"/>
      <c r="C130" s="222" t="s">
        <v>51</v>
      </c>
      <c r="D130" s="89"/>
      <c r="E130" s="135"/>
      <c r="F130" s="89"/>
      <c r="G130" s="222" t="s">
        <v>51</v>
      </c>
      <c r="H130" s="89"/>
      <c r="I130" s="87"/>
      <c r="J130" s="100">
        <v>88</v>
      </c>
      <c r="K130" s="222" t="s">
        <v>51</v>
      </c>
      <c r="L130" s="100">
        <v>8</v>
      </c>
      <c r="M130" s="145"/>
      <c r="N130" s="100">
        <v>90</v>
      </c>
      <c r="O130" s="222" t="s">
        <v>51</v>
      </c>
      <c r="P130" s="100">
        <v>0</v>
      </c>
      <c r="Q130" s="87"/>
      <c r="R130" s="100"/>
      <c r="S130" s="222" t="s">
        <v>51</v>
      </c>
      <c r="T130" s="100"/>
      <c r="U130" s="145"/>
      <c r="V130" s="100"/>
      <c r="W130" s="222" t="s">
        <v>51</v>
      </c>
      <c r="X130" s="100"/>
      <c r="Y130" s="220"/>
      <c r="Z130" s="100"/>
      <c r="AA130" s="100"/>
      <c r="AB130" s="100"/>
      <c r="AC130" s="221"/>
      <c r="AD130" s="100"/>
      <c r="AE130" s="100"/>
      <c r="AF130" s="100"/>
      <c r="AG130" s="279"/>
      <c r="AH130" s="279"/>
      <c r="AI130" s="299"/>
      <c r="AJ130" s="299"/>
      <c r="AK130" s="299"/>
      <c r="AL130" s="311"/>
      <c r="AM130" s="299"/>
      <c r="AN130" s="299"/>
      <c r="AO130" s="299"/>
      <c r="AP130" s="359"/>
      <c r="AQ130" s="359"/>
      <c r="AR130" s="359"/>
      <c r="AS130" s="359"/>
      <c r="AT130" s="359"/>
      <c r="AU130" s="359"/>
      <c r="AV130" s="359"/>
      <c r="AW130" s="359"/>
      <c r="AX130" s="126" t="e">
        <f t="shared" si="1"/>
        <v>#DIV/0!</v>
      </c>
    </row>
    <row r="131" spans="1:50" ht="16.5" customHeight="1" thickBot="1">
      <c r="A131" s="267" t="str">
        <f>Overall!A138</f>
        <v>Pangbourne</v>
      </c>
      <c r="B131" s="92">
        <v>74</v>
      </c>
      <c r="C131" s="105" t="s">
        <v>51</v>
      </c>
      <c r="D131" s="92">
        <v>7</v>
      </c>
      <c r="E131" s="136"/>
      <c r="F131" s="92">
        <v>78</v>
      </c>
      <c r="G131" s="105" t="s">
        <v>51</v>
      </c>
      <c r="H131" s="92">
        <v>2</v>
      </c>
      <c r="I131" s="104"/>
      <c r="J131" s="103"/>
      <c r="K131" s="105" t="s">
        <v>51</v>
      </c>
      <c r="L131" s="103"/>
      <c r="M131" s="137"/>
      <c r="N131" s="103"/>
      <c r="O131" s="105" t="s">
        <v>51</v>
      </c>
      <c r="P131" s="103"/>
      <c r="Q131" s="104"/>
      <c r="R131" s="103"/>
      <c r="S131" s="105" t="s">
        <v>51</v>
      </c>
      <c r="T131" s="103"/>
      <c r="U131" s="137"/>
      <c r="V131" s="103"/>
      <c r="W131" s="105" t="s">
        <v>51</v>
      </c>
      <c r="X131" s="103"/>
      <c r="Y131" s="255"/>
      <c r="Z131" s="103"/>
      <c r="AA131" s="103"/>
      <c r="AB131" s="103"/>
      <c r="AC131" s="256"/>
      <c r="AD131" s="103"/>
      <c r="AE131" s="103"/>
      <c r="AF131" s="103"/>
      <c r="AG131" s="280"/>
      <c r="AH131" s="280"/>
      <c r="AI131" s="300"/>
      <c r="AJ131" s="300"/>
      <c r="AK131" s="300"/>
      <c r="AL131" s="312"/>
      <c r="AM131" s="300"/>
      <c r="AN131" s="300"/>
      <c r="AO131" s="300"/>
      <c r="AP131" s="302"/>
      <c r="AQ131" s="302"/>
      <c r="AR131" s="302"/>
      <c r="AS131" s="302"/>
      <c r="AT131" s="302"/>
      <c r="AU131" s="302"/>
      <c r="AV131" s="302"/>
      <c r="AW131" s="302"/>
      <c r="AX131" s="126">
        <f t="shared" si="1"/>
        <v>-28.42857142857143</v>
      </c>
    </row>
    <row r="132" spans="1:50" ht="12.75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6"/>
      <c r="Z132" s="215"/>
      <c r="AA132" s="215"/>
      <c r="AB132" s="215"/>
      <c r="AC132" s="215"/>
      <c r="AD132" s="215"/>
      <c r="AE132" s="215"/>
      <c r="AF132" s="215"/>
      <c r="AG132" s="282"/>
      <c r="AH132" s="282"/>
      <c r="AI132" s="216"/>
      <c r="AJ132" s="216"/>
      <c r="AK132" s="216"/>
      <c r="AL132" s="3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7"/>
    </row>
    <row r="133" spans="1:50" ht="12.75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6"/>
      <c r="Z133" s="215"/>
      <c r="AA133" s="215"/>
      <c r="AB133" s="215"/>
      <c r="AC133" s="215"/>
      <c r="AD133" s="215"/>
      <c r="AE133" s="215"/>
      <c r="AF133" s="215"/>
      <c r="AG133" s="282"/>
      <c r="AH133" s="282"/>
      <c r="AI133" s="216"/>
      <c r="AJ133" s="216"/>
      <c r="AK133" s="216"/>
      <c r="AL133" s="3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7"/>
    </row>
    <row r="134" spans="1:50" ht="12.75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6"/>
      <c r="Z134" s="215"/>
      <c r="AA134" s="215"/>
      <c r="AB134" s="215"/>
      <c r="AC134" s="215"/>
      <c r="AD134" s="215"/>
      <c r="AE134" s="215"/>
      <c r="AF134" s="215"/>
      <c r="AG134" s="282"/>
      <c r="AH134" s="282"/>
      <c r="AI134" s="216"/>
      <c r="AJ134" s="216"/>
      <c r="AK134" s="216"/>
      <c r="AL134" s="3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7"/>
    </row>
    <row r="135" spans="1:50" ht="12.7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6"/>
      <c r="Z135" s="215"/>
      <c r="AA135" s="215"/>
      <c r="AB135" s="215"/>
      <c r="AC135" s="215"/>
      <c r="AD135" s="215"/>
      <c r="AE135" s="215"/>
      <c r="AF135" s="215"/>
      <c r="AG135" s="282"/>
      <c r="AH135" s="282"/>
      <c r="AI135" s="216"/>
      <c r="AJ135" s="216"/>
      <c r="AK135" s="216"/>
      <c r="AL135" s="3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7"/>
    </row>
  </sheetData>
  <sheetProtection selectLockedCells="1"/>
  <mergeCells count="16">
    <mergeCell ref="AM2:AO2"/>
    <mergeCell ref="N2:P2"/>
    <mergeCell ref="R2:T2"/>
    <mergeCell ref="V2:X2"/>
    <mergeCell ref="B1:H1"/>
    <mergeCell ref="Z1:AF1"/>
    <mergeCell ref="Z2:AB2"/>
    <mergeCell ref="AD2:AF2"/>
    <mergeCell ref="J1:P1"/>
    <mergeCell ref="R1:X1"/>
    <mergeCell ref="B2:D2"/>
    <mergeCell ref="AP1:AW1"/>
    <mergeCell ref="AI1:AO1"/>
    <mergeCell ref="F2:H2"/>
    <mergeCell ref="J2:L2"/>
    <mergeCell ref="AI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C1">
      <selection activeCell="F126" sqref="F126"/>
    </sheetView>
  </sheetViews>
  <sheetFormatPr defaultColWidth="9.140625" defaultRowHeight="12.75"/>
  <cols>
    <col min="1" max="1" width="47.57421875" style="1" hidden="1" customWidth="1"/>
    <col min="2" max="2" width="17.421875" style="1" hidden="1" customWidth="1"/>
    <col min="3" max="3" width="44.7109375" style="1" customWidth="1"/>
    <col min="4" max="4" width="3.28125" style="1" bestFit="1" customWidth="1"/>
    <col min="5" max="5" width="3.00390625" style="1" customWidth="1"/>
    <col min="6" max="6" width="35.8515625" style="1" bestFit="1" customWidth="1"/>
    <col min="7" max="16384" width="8.8515625" style="1" customWidth="1"/>
  </cols>
  <sheetData>
    <row r="1" spans="1:2" ht="15">
      <c r="A1" s="159" t="s">
        <v>79</v>
      </c>
      <c r="B1" s="159"/>
    </row>
    <row r="2" spans="1:3" ht="15">
      <c r="A2" s="159" t="s">
        <v>345</v>
      </c>
      <c r="B2" s="159"/>
      <c r="C2" s="159" t="s">
        <v>362</v>
      </c>
    </row>
    <row r="3" ht="15">
      <c r="C3" s="285" t="s">
        <v>364</v>
      </c>
    </row>
    <row r="5" spans="1:5" s="128" customFormat="1" ht="15">
      <c r="A5" s="271" t="s">
        <v>251</v>
      </c>
      <c r="B5" s="1"/>
      <c r="C5" s="15" t="s">
        <v>318</v>
      </c>
      <c r="D5" s="1">
        <v>50</v>
      </c>
      <c r="E5" s="157"/>
    </row>
    <row r="6" spans="1:4" ht="15">
      <c r="A6" s="15" t="s">
        <v>199</v>
      </c>
      <c r="B6" s="15"/>
      <c r="C6" s="15" t="s">
        <v>199</v>
      </c>
      <c r="D6" s="1">
        <v>50</v>
      </c>
    </row>
    <row r="7" spans="1:4" ht="15">
      <c r="A7" s="15"/>
      <c r="B7" s="15"/>
      <c r="C7" s="1" t="s">
        <v>363</v>
      </c>
      <c r="D7" s="1">
        <v>50</v>
      </c>
    </row>
    <row r="8" spans="1:4" ht="15">
      <c r="A8" s="15"/>
      <c r="B8" s="15"/>
      <c r="C8" s="1" t="s">
        <v>62</v>
      </c>
      <c r="D8" s="1">
        <v>50</v>
      </c>
    </row>
    <row r="9" spans="1:4" ht="15">
      <c r="A9" s="270" t="s">
        <v>229</v>
      </c>
      <c r="C9" s="15" t="s">
        <v>144</v>
      </c>
      <c r="D9" s="1">
        <v>50</v>
      </c>
    </row>
    <row r="10" spans="1:4" ht="15">
      <c r="A10" s="15" t="s">
        <v>286</v>
      </c>
      <c r="B10" s="15"/>
      <c r="C10" s="15" t="s">
        <v>144</v>
      </c>
      <c r="D10" s="1">
        <v>50</v>
      </c>
    </row>
    <row r="11" spans="1:4" ht="15">
      <c r="A11" s="270" t="s">
        <v>62</v>
      </c>
      <c r="C11" s="15" t="s">
        <v>312</v>
      </c>
      <c r="D11" s="1">
        <v>50</v>
      </c>
    </row>
    <row r="12" spans="1:4" ht="15">
      <c r="A12" s="15" t="s">
        <v>144</v>
      </c>
      <c r="B12" s="15"/>
      <c r="C12" s="270" t="s">
        <v>246</v>
      </c>
      <c r="D12" s="1">
        <v>50</v>
      </c>
    </row>
    <row r="13" spans="1:4" ht="15">
      <c r="A13" s="15" t="s">
        <v>267</v>
      </c>
      <c r="B13" s="15"/>
      <c r="C13" s="15" t="s">
        <v>152</v>
      </c>
      <c r="D13" s="1">
        <v>50</v>
      </c>
    </row>
    <row r="14" spans="1:4" ht="15">
      <c r="A14" s="270" t="s">
        <v>246</v>
      </c>
      <c r="C14" s="15" t="s">
        <v>63</v>
      </c>
      <c r="D14" s="1">
        <v>50</v>
      </c>
    </row>
    <row r="15" spans="1:4" ht="15">
      <c r="A15" s="15" t="s">
        <v>152</v>
      </c>
      <c r="B15" s="15"/>
      <c r="C15" s="270" t="s">
        <v>244</v>
      </c>
      <c r="D15" s="1">
        <v>50</v>
      </c>
    </row>
    <row r="16" spans="1:4" ht="15">
      <c r="A16" s="270" t="s">
        <v>244</v>
      </c>
      <c r="C16" s="270" t="s">
        <v>239</v>
      </c>
      <c r="D16" s="1">
        <v>50</v>
      </c>
    </row>
    <row r="17" spans="1:4" ht="15">
      <c r="A17" s="270" t="s">
        <v>239</v>
      </c>
      <c r="C17" s="15" t="s">
        <v>280</v>
      </c>
      <c r="D17" s="1">
        <v>50</v>
      </c>
    </row>
    <row r="18" spans="1:4" ht="15">
      <c r="A18" s="15" t="s">
        <v>280</v>
      </c>
      <c r="B18" s="15"/>
      <c r="C18" s="1" t="s">
        <v>228</v>
      </c>
      <c r="D18" s="1">
        <v>50</v>
      </c>
    </row>
    <row r="19" spans="1:4" ht="15">
      <c r="A19" s="1" t="s">
        <v>228</v>
      </c>
      <c r="C19" s="15" t="s">
        <v>279</v>
      </c>
      <c r="D19" s="1">
        <v>50</v>
      </c>
    </row>
    <row r="20" spans="1:4" ht="15">
      <c r="A20" s="15" t="s">
        <v>279</v>
      </c>
      <c r="B20" s="15"/>
      <c r="C20" s="270" t="s">
        <v>230</v>
      </c>
      <c r="D20" s="1">
        <v>50</v>
      </c>
    </row>
    <row r="21" spans="1:4" ht="15">
      <c r="A21" s="270" t="s">
        <v>230</v>
      </c>
      <c r="C21" s="15" t="s">
        <v>278</v>
      </c>
      <c r="D21" s="1">
        <v>50</v>
      </c>
    </row>
    <row r="22" spans="1:4" ht="15">
      <c r="A22" s="15" t="s">
        <v>278</v>
      </c>
      <c r="B22" s="15"/>
      <c r="C22" s="270" t="s">
        <v>237</v>
      </c>
      <c r="D22" s="1">
        <v>50</v>
      </c>
    </row>
    <row r="23" spans="1:4" ht="15">
      <c r="A23" s="270" t="s">
        <v>237</v>
      </c>
      <c r="C23" s="15" t="s">
        <v>147</v>
      </c>
      <c r="D23" s="1">
        <v>50</v>
      </c>
    </row>
    <row r="24" spans="1:4" ht="15">
      <c r="A24" s="15" t="s">
        <v>147</v>
      </c>
      <c r="B24" s="15"/>
      <c r="C24" s="15" t="s">
        <v>65</v>
      </c>
      <c r="D24" s="1">
        <v>50</v>
      </c>
    </row>
    <row r="25" spans="1:4" ht="15">
      <c r="A25" s="15" t="s">
        <v>65</v>
      </c>
      <c r="B25" s="15"/>
      <c r="C25" s="15" t="s">
        <v>65</v>
      </c>
      <c r="D25" s="1">
        <v>50</v>
      </c>
    </row>
    <row r="26" spans="1:4" ht="15">
      <c r="A26" s="15" t="s">
        <v>65</v>
      </c>
      <c r="B26" s="15"/>
      <c r="C26" s="15" t="s">
        <v>65</v>
      </c>
      <c r="D26" s="1">
        <v>50</v>
      </c>
    </row>
    <row r="27" spans="1:4" ht="15">
      <c r="A27" s="270" t="s">
        <v>232</v>
      </c>
      <c r="C27" s="15" t="s">
        <v>65</v>
      </c>
      <c r="D27" s="1">
        <v>50</v>
      </c>
    </row>
    <row r="28" spans="1:4" ht="15">
      <c r="A28" s="271" t="s">
        <v>249</v>
      </c>
      <c r="C28" s="15" t="s">
        <v>65</v>
      </c>
      <c r="D28" s="1">
        <v>50</v>
      </c>
    </row>
    <row r="29" spans="1:4" ht="15">
      <c r="A29" s="15" t="s">
        <v>95</v>
      </c>
      <c r="B29" s="15"/>
      <c r="C29" s="270" t="s">
        <v>232</v>
      </c>
      <c r="D29" s="1">
        <v>50</v>
      </c>
    </row>
    <row r="30" spans="1:4" ht="15">
      <c r="A30" s="271" t="s">
        <v>253</v>
      </c>
      <c r="C30" s="15" t="s">
        <v>202</v>
      </c>
      <c r="D30" s="1">
        <v>50</v>
      </c>
    </row>
    <row r="31" spans="1:4" ht="15">
      <c r="A31" s="15" t="s">
        <v>253</v>
      </c>
      <c r="B31" s="15"/>
      <c r="C31" s="15" t="s">
        <v>95</v>
      </c>
      <c r="D31" s="1">
        <v>50</v>
      </c>
    </row>
    <row r="32" spans="1:4" ht="15">
      <c r="A32" s="15" t="s">
        <v>198</v>
      </c>
      <c r="B32" s="15"/>
      <c r="C32" s="15" t="s">
        <v>66</v>
      </c>
      <c r="D32" s="1">
        <v>50</v>
      </c>
    </row>
    <row r="33" spans="1:4" ht="15">
      <c r="A33" s="271" t="s">
        <v>252</v>
      </c>
      <c r="C33" s="15" t="s">
        <v>198</v>
      </c>
      <c r="D33" s="1">
        <v>50</v>
      </c>
    </row>
    <row r="34" spans="1:4" ht="15">
      <c r="A34" s="15" t="s">
        <v>252</v>
      </c>
      <c r="B34" s="15"/>
      <c r="C34" s="15" t="s">
        <v>314</v>
      </c>
      <c r="D34" s="1">
        <v>50</v>
      </c>
    </row>
    <row r="35" spans="1:4" ht="15">
      <c r="A35" s="15" t="s">
        <v>277</v>
      </c>
      <c r="B35" s="15"/>
      <c r="C35" s="15" t="s">
        <v>277</v>
      </c>
      <c r="D35" s="1">
        <v>50</v>
      </c>
    </row>
    <row r="36" spans="1:4" ht="15">
      <c r="A36" s="15" t="s">
        <v>266</v>
      </c>
      <c r="B36" s="15"/>
      <c r="C36" s="270" t="s">
        <v>242</v>
      </c>
      <c r="D36" s="1">
        <v>50</v>
      </c>
    </row>
    <row r="37" spans="1:4" ht="15">
      <c r="A37" s="270" t="s">
        <v>242</v>
      </c>
      <c r="C37" s="15" t="s">
        <v>273</v>
      </c>
      <c r="D37" s="1">
        <v>50</v>
      </c>
    </row>
    <row r="38" spans="1:4" ht="15">
      <c r="A38" s="15" t="s">
        <v>273</v>
      </c>
      <c r="B38" s="15"/>
      <c r="C38" s="15" t="s">
        <v>193</v>
      </c>
      <c r="D38" s="1">
        <v>50</v>
      </c>
    </row>
    <row r="39" spans="1:4" ht="15">
      <c r="A39" s="15" t="s">
        <v>271</v>
      </c>
      <c r="B39" s="15"/>
      <c r="C39" s="15" t="s">
        <v>265</v>
      </c>
      <c r="D39" s="1">
        <v>50</v>
      </c>
    </row>
    <row r="40" spans="1:4" ht="15">
      <c r="A40" s="15" t="s">
        <v>265</v>
      </c>
      <c r="B40" s="15"/>
      <c r="C40" s="15" t="s">
        <v>310</v>
      </c>
      <c r="D40" s="1">
        <v>50</v>
      </c>
    </row>
    <row r="41" spans="1:4" ht="15">
      <c r="A41" s="270" t="s">
        <v>240</v>
      </c>
      <c r="C41" s="15" t="s">
        <v>346</v>
      </c>
      <c r="D41" s="1">
        <v>50</v>
      </c>
    </row>
    <row r="42" spans="1:4" ht="15">
      <c r="A42" s="15" t="s">
        <v>263</v>
      </c>
      <c r="B42" s="15"/>
      <c r="C42" s="15" t="s">
        <v>346</v>
      </c>
      <c r="D42" s="1">
        <v>50</v>
      </c>
    </row>
    <row r="43" spans="1:4" ht="15">
      <c r="A43" s="15" t="s">
        <v>274</v>
      </c>
      <c r="B43" s="15"/>
      <c r="C43" s="15" t="s">
        <v>346</v>
      </c>
      <c r="D43" s="1">
        <v>50</v>
      </c>
    </row>
    <row r="44" spans="1:4" ht="15">
      <c r="A44" s="1" t="s">
        <v>256</v>
      </c>
      <c r="C44" s="15" t="s">
        <v>346</v>
      </c>
      <c r="D44" s="1">
        <v>50</v>
      </c>
    </row>
    <row r="45" spans="1:4" ht="15">
      <c r="A45" s="15" t="s">
        <v>256</v>
      </c>
      <c r="B45" s="15"/>
      <c r="C45" s="270" t="s">
        <v>240</v>
      </c>
      <c r="D45" s="1">
        <v>50</v>
      </c>
    </row>
    <row r="46" spans="1:4" ht="15">
      <c r="A46" s="270" t="s">
        <v>233</v>
      </c>
      <c r="C46" s="15" t="s">
        <v>308</v>
      </c>
      <c r="D46" s="1">
        <v>50</v>
      </c>
    </row>
    <row r="47" spans="1:4" ht="15">
      <c r="A47" s="15" t="s">
        <v>268</v>
      </c>
      <c r="B47" s="15"/>
      <c r="C47" s="15" t="s">
        <v>274</v>
      </c>
      <c r="D47" s="1">
        <v>50</v>
      </c>
    </row>
    <row r="48" spans="1:4" ht="15">
      <c r="A48" s="15" t="s">
        <v>264</v>
      </c>
      <c r="B48" s="15"/>
      <c r="C48" s="15" t="s">
        <v>316</v>
      </c>
      <c r="D48" s="1">
        <v>50</v>
      </c>
    </row>
    <row r="49" spans="1:4" ht="15">
      <c r="A49" s="270" t="s">
        <v>231</v>
      </c>
      <c r="C49" s="270" t="s">
        <v>233</v>
      </c>
      <c r="D49" s="1">
        <v>50</v>
      </c>
    </row>
    <row r="50" spans="1:4" ht="15">
      <c r="A50" s="15" t="s">
        <v>270</v>
      </c>
      <c r="B50" s="15"/>
      <c r="C50" s="15" t="s">
        <v>268</v>
      </c>
      <c r="D50" s="1">
        <v>50</v>
      </c>
    </row>
    <row r="51" spans="1:4" ht="15">
      <c r="A51" s="15" t="s">
        <v>214</v>
      </c>
      <c r="B51" s="15"/>
      <c r="C51" s="15" t="s">
        <v>264</v>
      </c>
      <c r="D51" s="1">
        <v>50</v>
      </c>
    </row>
    <row r="52" spans="1:4" ht="15">
      <c r="A52" s="15" t="s">
        <v>68</v>
      </c>
      <c r="B52" s="15"/>
      <c r="C52" s="15" t="s">
        <v>311</v>
      </c>
      <c r="D52" s="1">
        <v>50</v>
      </c>
    </row>
    <row r="53" spans="1:4" ht="15">
      <c r="A53" s="15" t="s">
        <v>260</v>
      </c>
      <c r="B53" s="15"/>
      <c r="C53" s="15" t="s">
        <v>214</v>
      </c>
      <c r="D53" s="1">
        <v>50</v>
      </c>
    </row>
    <row r="54" spans="1:4" ht="15">
      <c r="A54" s="272" t="s">
        <v>257</v>
      </c>
      <c r="C54" s="15" t="s">
        <v>68</v>
      </c>
      <c r="D54" s="1">
        <v>50</v>
      </c>
    </row>
    <row r="55" spans="1:4" ht="15">
      <c r="A55" s="270" t="s">
        <v>238</v>
      </c>
      <c r="C55" s="15" t="s">
        <v>260</v>
      </c>
      <c r="D55" s="1">
        <v>50</v>
      </c>
    </row>
    <row r="56" spans="1:4" ht="15">
      <c r="A56" s="272" t="s">
        <v>259</v>
      </c>
      <c r="C56" s="158" t="s">
        <v>154</v>
      </c>
      <c r="D56" s="1">
        <v>50</v>
      </c>
    </row>
    <row r="57" spans="1:4" ht="15">
      <c r="A57" s="271" t="s">
        <v>250</v>
      </c>
      <c r="C57" s="270" t="s">
        <v>238</v>
      </c>
      <c r="D57" s="1">
        <v>50</v>
      </c>
    </row>
    <row r="58" spans="1:4" ht="15">
      <c r="A58" s="271" t="s">
        <v>254</v>
      </c>
      <c r="C58" s="15" t="s">
        <v>106</v>
      </c>
      <c r="D58" s="1">
        <v>50</v>
      </c>
    </row>
    <row r="59" spans="1:4" ht="15">
      <c r="A59" s="15" t="s">
        <v>282</v>
      </c>
      <c r="B59" s="15"/>
      <c r="C59" s="271" t="s">
        <v>254</v>
      </c>
      <c r="D59" s="1">
        <v>50</v>
      </c>
    </row>
    <row r="60" spans="1:4" ht="15">
      <c r="A60" s="271" t="s">
        <v>248</v>
      </c>
      <c r="C60" s="15" t="s">
        <v>315</v>
      </c>
      <c r="D60" s="1">
        <v>50</v>
      </c>
    </row>
    <row r="61" spans="1:4" ht="15">
      <c r="A61" s="270" t="s">
        <v>241</v>
      </c>
      <c r="C61" s="15" t="s">
        <v>174</v>
      </c>
      <c r="D61" s="1">
        <v>50</v>
      </c>
    </row>
    <row r="62" spans="1:4" ht="15">
      <c r="A62" s="271" t="s">
        <v>247</v>
      </c>
      <c r="C62" s="270" t="s">
        <v>241</v>
      </c>
      <c r="D62" s="1">
        <v>50</v>
      </c>
    </row>
    <row r="63" spans="1:4" ht="15">
      <c r="A63" s="15" t="s">
        <v>276</v>
      </c>
      <c r="B63" s="15"/>
      <c r="C63" s="15" t="s">
        <v>70</v>
      </c>
      <c r="D63" s="1">
        <v>50</v>
      </c>
    </row>
    <row r="64" spans="1:4" ht="15">
      <c r="A64" s="15" t="s">
        <v>276</v>
      </c>
      <c r="B64" s="15"/>
      <c r="C64" s="15" t="s">
        <v>306</v>
      </c>
      <c r="D64" s="1">
        <v>50</v>
      </c>
    </row>
    <row r="65" spans="1:4" ht="15">
      <c r="A65" s="15" t="s">
        <v>283</v>
      </c>
      <c r="B65" s="15"/>
      <c r="C65" s="1" t="s">
        <v>334</v>
      </c>
      <c r="D65" s="1">
        <v>50</v>
      </c>
    </row>
    <row r="66" spans="1:4" ht="15">
      <c r="A66" s="270" t="s">
        <v>234</v>
      </c>
      <c r="C66" s="270" t="s">
        <v>234</v>
      </c>
      <c r="D66" s="1">
        <v>50</v>
      </c>
    </row>
    <row r="67" spans="1:4" ht="15">
      <c r="A67" s="15" t="s">
        <v>71</v>
      </c>
      <c r="B67" s="15"/>
      <c r="C67" s="15" t="s">
        <v>71</v>
      </c>
      <c r="D67" s="1">
        <v>50</v>
      </c>
    </row>
    <row r="68" spans="1:4" ht="15">
      <c r="A68" s="15" t="s">
        <v>281</v>
      </c>
      <c r="B68" s="15"/>
      <c r="C68" s="15" t="s">
        <v>313</v>
      </c>
      <c r="D68" s="1">
        <v>50</v>
      </c>
    </row>
    <row r="69" spans="1:4" ht="15">
      <c r="A69" s="15" t="s">
        <v>272</v>
      </c>
      <c r="B69" s="15"/>
      <c r="C69" s="15" t="s">
        <v>272</v>
      </c>
      <c r="D69" s="1">
        <v>50</v>
      </c>
    </row>
    <row r="70" spans="1:4" ht="15">
      <c r="A70" s="15" t="s">
        <v>261</v>
      </c>
      <c r="B70" s="15"/>
      <c r="C70" s="15" t="s">
        <v>261</v>
      </c>
      <c r="D70" s="1">
        <v>50</v>
      </c>
    </row>
    <row r="71" spans="1:4" ht="15">
      <c r="A71" s="272" t="s">
        <v>258</v>
      </c>
      <c r="C71" s="15" t="s">
        <v>307</v>
      </c>
      <c r="D71" s="1">
        <v>50</v>
      </c>
    </row>
    <row r="72" spans="1:4" ht="15">
      <c r="A72" s="270" t="s">
        <v>245</v>
      </c>
      <c r="C72" s="270" t="s">
        <v>245</v>
      </c>
      <c r="D72" s="1">
        <v>50</v>
      </c>
    </row>
    <row r="73" spans="1:4" ht="15">
      <c r="A73" s="270" t="s">
        <v>236</v>
      </c>
      <c r="C73" s="270" t="s">
        <v>236</v>
      </c>
      <c r="D73" s="1">
        <v>50</v>
      </c>
    </row>
    <row r="74" spans="1:4" ht="15">
      <c r="A74" s="15" t="s">
        <v>142</v>
      </c>
      <c r="B74" s="15"/>
      <c r="C74" s="15" t="s">
        <v>142</v>
      </c>
      <c r="D74" s="1">
        <v>50</v>
      </c>
    </row>
    <row r="75" spans="1:4" ht="15">
      <c r="A75" s="15" t="s">
        <v>269</v>
      </c>
      <c r="B75" s="15"/>
      <c r="C75" s="15" t="s">
        <v>269</v>
      </c>
      <c r="D75" s="1">
        <v>50</v>
      </c>
    </row>
    <row r="76" spans="1:4" ht="15">
      <c r="A76" s="271" t="s">
        <v>255</v>
      </c>
      <c r="C76" s="271" t="s">
        <v>255</v>
      </c>
      <c r="D76" s="1">
        <v>50</v>
      </c>
    </row>
    <row r="77" spans="1:4" ht="15">
      <c r="A77" s="1" t="s">
        <v>285</v>
      </c>
      <c r="C77" s="15" t="s">
        <v>309</v>
      </c>
      <c r="D77" s="1">
        <v>50</v>
      </c>
    </row>
    <row r="78" spans="1:4" ht="15">
      <c r="A78" s="15" t="s">
        <v>262</v>
      </c>
      <c r="B78" s="15"/>
      <c r="C78" s="15" t="s">
        <v>317</v>
      </c>
      <c r="D78" s="1">
        <v>50</v>
      </c>
    </row>
    <row r="79" spans="1:4" ht="15">
      <c r="A79" s="1" t="s">
        <v>191</v>
      </c>
      <c r="C79" s="15" t="s">
        <v>262</v>
      </c>
      <c r="D79" s="1">
        <v>50</v>
      </c>
    </row>
    <row r="80" spans="1:4" ht="15">
      <c r="A80" s="15" t="s">
        <v>284</v>
      </c>
      <c r="B80" s="15"/>
      <c r="C80" s="15" t="s">
        <v>191</v>
      </c>
      <c r="D80" s="1">
        <v>50</v>
      </c>
    </row>
    <row r="81" spans="1:4" ht="15">
      <c r="A81" s="15" t="s">
        <v>275</v>
      </c>
      <c r="B81" s="15"/>
      <c r="C81" s="15" t="s">
        <v>284</v>
      </c>
      <c r="D81" s="1">
        <v>50</v>
      </c>
    </row>
    <row r="82" spans="1:4" ht="15">
      <c r="A82" s="15" t="s">
        <v>113</v>
      </c>
      <c r="B82" s="15"/>
      <c r="C82" s="15" t="s">
        <v>275</v>
      </c>
      <c r="D82" s="1">
        <v>50</v>
      </c>
    </row>
    <row r="83" spans="1:4" ht="15">
      <c r="A83" s="270" t="s">
        <v>235</v>
      </c>
      <c r="C83" s="15" t="s">
        <v>305</v>
      </c>
      <c r="D83" s="1">
        <v>50</v>
      </c>
    </row>
    <row r="84" spans="1:4" ht="15">
      <c r="A84" s="1" t="s">
        <v>243</v>
      </c>
      <c r="C84" s="15" t="s">
        <v>113</v>
      </c>
      <c r="D84" s="1">
        <v>50</v>
      </c>
    </row>
    <row r="85" spans="1:4" ht="15">
      <c r="A85" s="1" t="s">
        <v>70</v>
      </c>
      <c r="C85" s="270" t="s">
        <v>235</v>
      </c>
      <c r="D85" s="1">
        <v>50</v>
      </c>
    </row>
    <row r="86" spans="3:4" ht="15">
      <c r="C86" s="1" t="s">
        <v>243</v>
      </c>
      <c r="D86" s="1">
        <v>50</v>
      </c>
    </row>
    <row r="87" spans="3:4" ht="15">
      <c r="C87" s="15" t="s">
        <v>329</v>
      </c>
      <c r="D87" s="1">
        <v>10</v>
      </c>
    </row>
    <row r="88" spans="3:4" ht="15">
      <c r="C88" s="1" t="s">
        <v>333</v>
      </c>
      <c r="D88" s="1">
        <v>10</v>
      </c>
    </row>
    <row r="89" spans="3:4" ht="15">
      <c r="C89" s="15" t="s">
        <v>321</v>
      </c>
      <c r="D89" s="1">
        <v>10</v>
      </c>
    </row>
    <row r="90" spans="3:4" ht="15">
      <c r="C90" s="1" t="s">
        <v>267</v>
      </c>
      <c r="D90" s="1">
        <v>10</v>
      </c>
    </row>
    <row r="91" spans="3:4" ht="15">
      <c r="C91" s="15" t="s">
        <v>331</v>
      </c>
      <c r="D91" s="1">
        <v>10</v>
      </c>
    </row>
    <row r="92" spans="3:4" ht="15">
      <c r="C92" s="15" t="s">
        <v>323</v>
      </c>
      <c r="D92" s="1">
        <v>10</v>
      </c>
    </row>
    <row r="93" spans="3:4" ht="15">
      <c r="C93" s="15" t="s">
        <v>301</v>
      </c>
      <c r="D93" s="1">
        <v>10</v>
      </c>
    </row>
    <row r="94" spans="3:4" ht="15">
      <c r="C94" s="15" t="s">
        <v>320</v>
      </c>
      <c r="D94" s="1">
        <v>10</v>
      </c>
    </row>
    <row r="95" spans="3:4" ht="15">
      <c r="C95" s="15" t="s">
        <v>94</v>
      </c>
      <c r="D95" s="1">
        <v>10</v>
      </c>
    </row>
    <row r="96" spans="3:4" ht="15">
      <c r="C96" s="15" t="s">
        <v>324</v>
      </c>
      <c r="D96" s="1">
        <v>10</v>
      </c>
    </row>
    <row r="97" spans="3:4" ht="15">
      <c r="C97" s="1" t="s">
        <v>335</v>
      </c>
      <c r="D97" s="1">
        <v>10</v>
      </c>
    </row>
    <row r="98" spans="3:4" ht="15">
      <c r="C98" s="15" t="s">
        <v>303</v>
      </c>
      <c r="D98" s="1">
        <v>10</v>
      </c>
    </row>
    <row r="99" spans="3:4" ht="15">
      <c r="C99" s="1" t="s">
        <v>340</v>
      </c>
      <c r="D99" s="1">
        <v>10</v>
      </c>
    </row>
    <row r="100" spans="3:4" ht="15">
      <c r="C100" s="15" t="s">
        <v>322</v>
      </c>
      <c r="D100" s="1">
        <v>10</v>
      </c>
    </row>
    <row r="101" spans="3:4" ht="15">
      <c r="C101" s="1" t="s">
        <v>339</v>
      </c>
      <c r="D101" s="1">
        <v>10</v>
      </c>
    </row>
    <row r="102" spans="3:4" ht="15">
      <c r="C102" s="15" t="s">
        <v>319</v>
      </c>
      <c r="D102" s="1">
        <v>10</v>
      </c>
    </row>
    <row r="103" spans="3:4" ht="15">
      <c r="C103" s="1" t="s">
        <v>30</v>
      </c>
      <c r="D103" s="1">
        <v>10</v>
      </c>
    </row>
    <row r="104" spans="3:4" ht="15">
      <c r="C104" s="15" t="s">
        <v>326</v>
      </c>
      <c r="D104" s="1">
        <v>10</v>
      </c>
    </row>
    <row r="105" spans="3:4" ht="15">
      <c r="C105" s="1" t="s">
        <v>341</v>
      </c>
      <c r="D105" s="1">
        <v>10</v>
      </c>
    </row>
    <row r="106" spans="3:4" ht="15">
      <c r="C106" s="1" t="s">
        <v>146</v>
      </c>
      <c r="D106" s="1">
        <v>10</v>
      </c>
    </row>
    <row r="107" spans="3:4" ht="15">
      <c r="C107" s="15" t="s">
        <v>332</v>
      </c>
      <c r="D107" s="1">
        <v>10</v>
      </c>
    </row>
    <row r="108" spans="3:4" ht="15">
      <c r="C108" s="15" t="s">
        <v>328</v>
      </c>
      <c r="D108" s="1">
        <v>10</v>
      </c>
    </row>
    <row r="109" spans="3:4" ht="15">
      <c r="C109" s="1" t="s">
        <v>342</v>
      </c>
      <c r="D109" s="1">
        <v>10</v>
      </c>
    </row>
    <row r="110" spans="3:4" ht="15">
      <c r="C110" s="15" t="s">
        <v>327</v>
      </c>
      <c r="D110" s="1">
        <v>10</v>
      </c>
    </row>
    <row r="111" spans="3:4" ht="15">
      <c r="C111" s="15" t="s">
        <v>88</v>
      </c>
      <c r="D111" s="1">
        <v>10</v>
      </c>
    </row>
    <row r="112" spans="3:4" ht="15">
      <c r="C112" s="15" t="s">
        <v>330</v>
      </c>
      <c r="D112" s="1">
        <v>10</v>
      </c>
    </row>
    <row r="113" spans="3:4" ht="15">
      <c r="C113" s="1" t="s">
        <v>338</v>
      </c>
      <c r="D113" s="1">
        <v>10</v>
      </c>
    </row>
    <row r="114" spans="3:4" ht="15">
      <c r="C114" s="1" t="s">
        <v>343</v>
      </c>
      <c r="D114" s="1">
        <v>10</v>
      </c>
    </row>
    <row r="115" spans="3:4" ht="15">
      <c r="C115" s="15" t="s">
        <v>89</v>
      </c>
      <c r="D115" s="1">
        <v>10</v>
      </c>
    </row>
    <row r="116" spans="3:4" ht="15">
      <c r="C116" s="1" t="s">
        <v>269</v>
      </c>
      <c r="D116" s="1">
        <v>10</v>
      </c>
    </row>
    <row r="117" spans="3:4" ht="15">
      <c r="C117" s="1" t="s">
        <v>337</v>
      </c>
      <c r="D117" s="1">
        <v>10</v>
      </c>
    </row>
    <row r="118" spans="3:4" ht="15">
      <c r="C118" s="1" t="s">
        <v>336</v>
      </c>
      <c r="D118" s="1">
        <v>10</v>
      </c>
    </row>
    <row r="119" spans="3:4" ht="15">
      <c r="C119" s="15" t="s">
        <v>325</v>
      </c>
      <c r="D119" s="1">
        <v>10</v>
      </c>
    </row>
    <row r="120" spans="3:4" ht="15">
      <c r="C120" s="15" t="s">
        <v>344</v>
      </c>
      <c r="D120" s="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Henderson</dc:creator>
  <cp:keywords/>
  <dc:description/>
  <cp:lastModifiedBy>Douglas Henderson</cp:lastModifiedBy>
  <cp:lastPrinted>2011-02-06T16:07:09Z</cp:lastPrinted>
  <dcterms:created xsi:type="dcterms:W3CDTF">2009-11-20T15:24:36Z</dcterms:created>
  <dcterms:modified xsi:type="dcterms:W3CDTF">2012-01-23T18:10:55Z</dcterms:modified>
  <cp:category/>
  <cp:version/>
  <cp:contentType/>
  <cp:contentStatus/>
</cp:coreProperties>
</file>